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XXV Memoriał DW\Wyniki 2709\"/>
    </mc:Choice>
  </mc:AlternateContent>
  <xr:revisionPtr revIDLastSave="0" documentId="13_ncr:1_{C5410970-57E9-40F8-9C18-12A2070868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2" sheetId="1" r:id="rId1"/>
    <sheet name="Liczeni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26" i="1" s="1"/>
  <c r="G26" i="1"/>
  <c r="H26" i="1" s="1"/>
  <c r="M26" i="1" s="1"/>
  <c r="S160" i="2"/>
  <c r="T160" i="2" s="1"/>
  <c r="P160" i="2"/>
  <c r="Q160" i="2" s="1"/>
  <c r="L160" i="2"/>
  <c r="M160" i="2" s="1"/>
  <c r="J160" i="2"/>
  <c r="I160" i="2"/>
  <c r="G27" i="1" s="1"/>
  <c r="H27" i="1" s="1"/>
  <c r="E160" i="2"/>
  <c r="F160" i="2" s="1"/>
  <c r="B160" i="2"/>
  <c r="C160" i="2" s="1"/>
  <c r="I25" i="1"/>
  <c r="J25" i="1" s="1"/>
  <c r="G24" i="1"/>
  <c r="H24" i="1" s="1"/>
  <c r="I23" i="1"/>
  <c r="J23" i="1" s="1"/>
  <c r="G22" i="1"/>
  <c r="I17" i="1"/>
  <c r="J17" i="1" s="1"/>
  <c r="I15" i="1"/>
  <c r="J15" i="1" s="1"/>
  <c r="S137" i="2"/>
  <c r="T137" i="2" s="1"/>
  <c r="P137" i="2"/>
  <c r="Q137" i="2" s="1"/>
  <c r="L137" i="2"/>
  <c r="M137" i="2" s="1"/>
  <c r="I137" i="2"/>
  <c r="J137" i="2" s="1"/>
  <c r="E137" i="2"/>
  <c r="F137" i="2" s="1"/>
  <c r="B137" i="2"/>
  <c r="C137" i="2" s="1"/>
  <c r="S114" i="2"/>
  <c r="T114" i="2" s="1"/>
  <c r="P114" i="2"/>
  <c r="Q114" i="2" s="1"/>
  <c r="L114" i="2"/>
  <c r="M114" i="2" s="1"/>
  <c r="I114" i="2"/>
  <c r="J114" i="2" s="1"/>
  <c r="E114" i="2"/>
  <c r="F114" i="2" s="1"/>
  <c r="B114" i="2"/>
  <c r="C114" i="2" s="1"/>
  <c r="S91" i="2"/>
  <c r="T91" i="2" s="1"/>
  <c r="P91" i="2"/>
  <c r="Q91" i="2" s="1"/>
  <c r="L91" i="2"/>
  <c r="M91" i="2" s="1"/>
  <c r="I91" i="2"/>
  <c r="G18" i="1" s="1"/>
  <c r="H18" i="1" s="1"/>
  <c r="E91" i="2"/>
  <c r="F91" i="2" s="1"/>
  <c r="B91" i="2"/>
  <c r="C91" i="2" s="1"/>
  <c r="S68" i="2"/>
  <c r="T68" i="2" s="1"/>
  <c r="P68" i="2"/>
  <c r="Q68" i="2" s="1"/>
  <c r="L68" i="2"/>
  <c r="M68" i="2" s="1"/>
  <c r="I68" i="2"/>
  <c r="J68" i="2" s="1"/>
  <c r="E68" i="2"/>
  <c r="F68" i="2" s="1"/>
  <c r="B68" i="2"/>
  <c r="C68" i="2" s="1"/>
  <c r="S45" i="2"/>
  <c r="T45" i="2" s="1"/>
  <c r="P45" i="2"/>
  <c r="Q45" i="2" s="1"/>
  <c r="L45" i="2"/>
  <c r="M45" i="2" s="1"/>
  <c r="I45" i="2"/>
  <c r="J45" i="2" s="1"/>
  <c r="E45" i="2"/>
  <c r="F45" i="2" s="1"/>
  <c r="B45" i="2"/>
  <c r="C45" i="2" s="1"/>
  <c r="S22" i="2"/>
  <c r="T22" i="2" s="1"/>
  <c r="P22" i="2"/>
  <c r="Q22" i="2" s="1"/>
  <c r="L22" i="2"/>
  <c r="M22" i="2" s="1"/>
  <c r="I22" i="2"/>
  <c r="J22" i="2" s="1"/>
  <c r="E22" i="2"/>
  <c r="F22" i="2" s="1"/>
  <c r="B22" i="2"/>
  <c r="C22" i="2" s="1"/>
  <c r="K6" i="1"/>
  <c r="I19" i="1" l="1"/>
  <c r="J19" i="1" s="1"/>
  <c r="J91" i="2"/>
  <c r="G16" i="1"/>
  <c r="H16" i="1" s="1"/>
  <c r="G20" i="1"/>
  <c r="H20" i="1" s="1"/>
  <c r="I16" i="1"/>
  <c r="I18" i="1"/>
  <c r="J18" i="1" s="1"/>
  <c r="I20" i="1"/>
  <c r="J20" i="1" s="1"/>
  <c r="M20" i="1" s="1"/>
  <c r="I22" i="1"/>
  <c r="J22" i="1" s="1"/>
  <c r="I24" i="1"/>
  <c r="J24" i="1" s="1"/>
  <c r="I21" i="1"/>
  <c r="J21" i="1" s="1"/>
  <c r="G15" i="1"/>
  <c r="H15" i="1" s="1"/>
  <c r="G17" i="1"/>
  <c r="G19" i="1"/>
  <c r="H19" i="1" s="1"/>
  <c r="G21" i="1"/>
  <c r="H21" i="1" s="1"/>
  <c r="G23" i="1"/>
  <c r="H23" i="1" s="1"/>
  <c r="M23" i="1" s="1"/>
  <c r="G25" i="1"/>
  <c r="H25" i="1" s="1"/>
  <c r="I27" i="1"/>
  <c r="J27" i="1" s="1"/>
  <c r="M27" i="1" s="1"/>
  <c r="M25" i="1"/>
  <c r="I11" i="1"/>
  <c r="J11" i="1" s="1"/>
  <c r="G11" i="1"/>
  <c r="H11" i="1" s="1"/>
  <c r="L22" i="1"/>
  <c r="I10" i="1"/>
  <c r="J10" i="1" s="1"/>
  <c r="G10" i="1"/>
  <c r="H10" i="1" s="1"/>
  <c r="I8" i="1"/>
  <c r="J8" i="1" s="1"/>
  <c r="G8" i="1"/>
  <c r="H8" i="1" s="1"/>
  <c r="I9" i="1"/>
  <c r="J9" i="1" s="1"/>
  <c r="G9" i="1"/>
  <c r="I14" i="1"/>
  <c r="J14" i="1" s="1"/>
  <c r="G14" i="1"/>
  <c r="H14" i="1" s="1"/>
  <c r="M21" i="1"/>
  <c r="H22" i="1"/>
  <c r="M22" i="1" s="1"/>
  <c r="M18" i="1"/>
  <c r="M15" i="1"/>
  <c r="M19" i="1"/>
  <c r="M24" i="1"/>
  <c r="I13" i="1"/>
  <c r="J13" i="1" s="1"/>
  <c r="G13" i="1"/>
  <c r="H13" i="1" s="1"/>
  <c r="L17" i="1"/>
  <c r="L20" i="1"/>
  <c r="L24" i="1"/>
  <c r="J16" i="1"/>
  <c r="I12" i="1"/>
  <c r="J12" i="1" s="1"/>
  <c r="L26" i="1"/>
  <c r="L19" i="1"/>
  <c r="H17" i="1"/>
  <c r="M17" i="1" s="1"/>
  <c r="L18" i="1"/>
  <c r="G12" i="1"/>
  <c r="L25" i="1"/>
  <c r="L27" i="1"/>
  <c r="M16" i="1" l="1"/>
  <c r="L21" i="1"/>
  <c r="L15" i="1"/>
  <c r="L23" i="1"/>
  <c r="L16" i="1"/>
  <c r="M11" i="1"/>
  <c r="L11" i="1"/>
  <c r="M10" i="1"/>
  <c r="L10" i="1"/>
  <c r="M8" i="1"/>
  <c r="L8" i="1"/>
  <c r="L9" i="1"/>
  <c r="H9" i="1"/>
  <c r="M9" i="1" s="1"/>
  <c r="M14" i="1"/>
  <c r="L14" i="1"/>
  <c r="M13" i="1"/>
  <c r="L13" i="1"/>
  <c r="L12" i="1"/>
  <c r="H12" i="1"/>
  <c r="M12" i="1" s="1"/>
</calcChain>
</file>

<file path=xl/sharedStrings.xml><?xml version="1.0" encoding="utf-8"?>
<sst xmlns="http://schemas.openxmlformats.org/spreadsheetml/2006/main" count="131" uniqueCount="45">
  <si>
    <t>Memoriał Danuty Waligórskiej</t>
  </si>
  <si>
    <t>Zawody Towarzyskie w ujeżdżeniu</t>
  </si>
  <si>
    <t>Toporzysko, 26 - 27.09.2020</t>
  </si>
  <si>
    <t>Lista Startowa</t>
  </si>
  <si>
    <t>Punktów w konk.</t>
  </si>
  <si>
    <t>LP</t>
  </si>
  <si>
    <t>Czas startu</t>
  </si>
  <si>
    <t>Koń</t>
  </si>
  <si>
    <t>Zawodnik</t>
  </si>
  <si>
    <t>KLUB</t>
  </si>
  <si>
    <t>Godzina startu</t>
  </si>
  <si>
    <t>SĘDZIA B</t>
  </si>
  <si>
    <t>%</t>
  </si>
  <si>
    <t>m-ce</t>
  </si>
  <si>
    <t>SĘDZIA C</t>
  </si>
  <si>
    <t>SUMA pkt.</t>
  </si>
  <si>
    <t>WYNIK %</t>
  </si>
  <si>
    <t>Sędzia Główny Zawodów</t>
  </si>
  <si>
    <t>Małgorzata Kram</t>
  </si>
  <si>
    <t>Alicja Jędrocha</t>
  </si>
  <si>
    <t xml:space="preserve">Sędzia </t>
  </si>
  <si>
    <t>Sędzia</t>
  </si>
  <si>
    <t>L-2</t>
  </si>
  <si>
    <t>Konkurs nr 1 klasy L- program L2</t>
  </si>
  <si>
    <t>Ramona</t>
  </si>
  <si>
    <t>Marek Layer</t>
  </si>
  <si>
    <t>KJ Facimiech</t>
  </si>
  <si>
    <t>Humoreska</t>
  </si>
  <si>
    <t>Lena Jendrysik</t>
  </si>
  <si>
    <t>KS Bór Toporzysko</t>
  </si>
  <si>
    <t>IHS Katie</t>
  </si>
  <si>
    <t>Julia Golonek</t>
  </si>
  <si>
    <t>P.E.C.K.</t>
  </si>
  <si>
    <t>Betty</t>
  </si>
  <si>
    <t>Adela Wilczyńska</t>
  </si>
  <si>
    <t>Vanessa Pony Sport</t>
  </si>
  <si>
    <t>Mila Gomulec</t>
  </si>
  <si>
    <t>Pony Sport</t>
  </si>
  <si>
    <t>Ringo</t>
  </si>
  <si>
    <t>Lena Ciszek</t>
  </si>
  <si>
    <t>WYNIKI  - zawody regionalne</t>
  </si>
  <si>
    <t>27.09.2020</t>
  </si>
  <si>
    <t>Sędzia B - Ewa Zaręba</t>
  </si>
  <si>
    <t>Sędzia C - Małgorzata Abelec</t>
  </si>
  <si>
    <t>KJ Perrin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</si>
</sst>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0" tint="-4.9989318521683403E-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 tint="-4.9989318521683403E-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8"/>
      <color theme="0"/>
      <name val="Arial CE"/>
      <charset val="238"/>
    </font>
    <font>
      <b/>
      <sz val="2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2" fillId="0" borderId="5" xfId="0" quotePrefix="1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0" fontId="4" fillId="0" borderId="6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/>
    <xf numFmtId="0" fontId="0" fillId="0" borderId="11" xfId="0" applyBorder="1" applyAlignment="1">
      <alignment horizontal="center"/>
    </xf>
    <xf numFmtId="0" fontId="0" fillId="0" borderId="12" xfId="0" applyBorder="1"/>
    <xf numFmtId="2" fontId="0" fillId="2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4" fillId="3" borderId="14" xfId="0" applyFont="1" applyFill="1" applyBorder="1"/>
    <xf numFmtId="9" fontId="0" fillId="0" borderId="15" xfId="0" applyNumberFormat="1" applyBorder="1"/>
    <xf numFmtId="10" fontId="2" fillId="0" borderId="0" xfId="0" applyNumberFormat="1" applyFont="1" applyAlignment="1">
      <alignment horizontal="center" vertical="center"/>
    </xf>
    <xf numFmtId="20" fontId="7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20" fontId="7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1327150</xdr:colOff>
      <xdr:row>1</xdr:row>
      <xdr:rowOff>2036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0950" cy="1113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workbookViewId="0">
      <selection activeCell="G11" sqref="G11"/>
    </sheetView>
  </sheetViews>
  <sheetFormatPr defaultColWidth="9.140625" defaultRowHeight="12.75" x14ac:dyDescent="0.2"/>
  <cols>
    <col min="1" max="1" width="5.5703125" style="3" customWidth="1"/>
    <col min="2" max="2" width="10" style="3" hidden="1" customWidth="1"/>
    <col min="3" max="3" width="11.5703125" style="3" customWidth="1"/>
    <col min="4" max="4" width="19.85546875" style="3" customWidth="1"/>
    <col min="5" max="5" width="19.140625" style="43" bestFit="1" customWidth="1"/>
    <col min="6" max="6" width="7.28515625" style="3" customWidth="1"/>
    <col min="7" max="7" width="9" style="3" customWidth="1"/>
    <col min="8" max="8" width="9.140625" style="3" customWidth="1"/>
    <col min="9" max="9" width="9.28515625" style="3" customWidth="1"/>
    <col min="10" max="10" width="9.140625" style="3" bestFit="1" customWidth="1"/>
    <col min="11" max="11" width="4.42578125" style="3" hidden="1" customWidth="1"/>
    <col min="12" max="12" width="9.5703125" style="3" hidden="1" customWidth="1"/>
    <col min="13" max="13" width="9.7109375" style="3" bestFit="1" customWidth="1"/>
    <col min="14" max="255" width="9.140625" style="3"/>
    <col min="256" max="256" width="5.5703125" style="3" customWidth="1"/>
    <col min="257" max="257" width="0" style="3" hidden="1" customWidth="1"/>
    <col min="258" max="258" width="11.5703125" style="3" customWidth="1"/>
    <col min="259" max="259" width="19.85546875" style="3" customWidth="1"/>
    <col min="260" max="260" width="19.140625" style="3" bestFit="1" customWidth="1"/>
    <col min="261" max="261" width="7.28515625" style="3" customWidth="1"/>
    <col min="262" max="262" width="9" style="3" customWidth="1"/>
    <col min="263" max="263" width="9.140625" style="3" customWidth="1"/>
    <col min="264" max="264" width="0" style="3" hidden="1" customWidth="1"/>
    <col min="265" max="265" width="9.28515625" style="3" customWidth="1"/>
    <col min="266" max="266" width="9.140625" style="3" bestFit="1" customWidth="1"/>
    <col min="267" max="267" width="0" style="3" hidden="1" customWidth="1"/>
    <col min="268" max="268" width="9.5703125" style="3" bestFit="1" customWidth="1"/>
    <col min="269" max="269" width="9.7109375" style="3" bestFit="1" customWidth="1"/>
    <col min="270" max="511" width="9.140625" style="3"/>
    <col min="512" max="512" width="5.5703125" style="3" customWidth="1"/>
    <col min="513" max="513" width="0" style="3" hidden="1" customWidth="1"/>
    <col min="514" max="514" width="11.5703125" style="3" customWidth="1"/>
    <col min="515" max="515" width="19.85546875" style="3" customWidth="1"/>
    <col min="516" max="516" width="19.140625" style="3" bestFit="1" customWidth="1"/>
    <col min="517" max="517" width="7.28515625" style="3" customWidth="1"/>
    <col min="518" max="518" width="9" style="3" customWidth="1"/>
    <col min="519" max="519" width="9.140625" style="3" customWidth="1"/>
    <col min="520" max="520" width="0" style="3" hidden="1" customWidth="1"/>
    <col min="521" max="521" width="9.28515625" style="3" customWidth="1"/>
    <col min="522" max="522" width="9.140625" style="3" bestFit="1" customWidth="1"/>
    <col min="523" max="523" width="0" style="3" hidden="1" customWidth="1"/>
    <col min="524" max="524" width="9.5703125" style="3" bestFit="1" customWidth="1"/>
    <col min="525" max="525" width="9.7109375" style="3" bestFit="1" customWidth="1"/>
    <col min="526" max="767" width="9.140625" style="3"/>
    <col min="768" max="768" width="5.5703125" style="3" customWidth="1"/>
    <col min="769" max="769" width="0" style="3" hidden="1" customWidth="1"/>
    <col min="770" max="770" width="11.5703125" style="3" customWidth="1"/>
    <col min="771" max="771" width="19.85546875" style="3" customWidth="1"/>
    <col min="772" max="772" width="19.140625" style="3" bestFit="1" customWidth="1"/>
    <col min="773" max="773" width="7.28515625" style="3" customWidth="1"/>
    <col min="774" max="774" width="9" style="3" customWidth="1"/>
    <col min="775" max="775" width="9.140625" style="3" customWidth="1"/>
    <col min="776" max="776" width="0" style="3" hidden="1" customWidth="1"/>
    <col min="777" max="777" width="9.28515625" style="3" customWidth="1"/>
    <col min="778" max="778" width="9.140625" style="3" bestFit="1" customWidth="1"/>
    <col min="779" max="779" width="0" style="3" hidden="1" customWidth="1"/>
    <col min="780" max="780" width="9.5703125" style="3" bestFit="1" customWidth="1"/>
    <col min="781" max="781" width="9.7109375" style="3" bestFit="1" customWidth="1"/>
    <col min="782" max="1023" width="9.140625" style="3"/>
    <col min="1024" max="1024" width="5.5703125" style="3" customWidth="1"/>
    <col min="1025" max="1025" width="0" style="3" hidden="1" customWidth="1"/>
    <col min="1026" max="1026" width="11.5703125" style="3" customWidth="1"/>
    <col min="1027" max="1027" width="19.85546875" style="3" customWidth="1"/>
    <col min="1028" max="1028" width="19.140625" style="3" bestFit="1" customWidth="1"/>
    <col min="1029" max="1029" width="7.28515625" style="3" customWidth="1"/>
    <col min="1030" max="1030" width="9" style="3" customWidth="1"/>
    <col min="1031" max="1031" width="9.140625" style="3" customWidth="1"/>
    <col min="1032" max="1032" width="0" style="3" hidden="1" customWidth="1"/>
    <col min="1033" max="1033" width="9.28515625" style="3" customWidth="1"/>
    <col min="1034" max="1034" width="9.140625" style="3" bestFit="1" customWidth="1"/>
    <col min="1035" max="1035" width="0" style="3" hidden="1" customWidth="1"/>
    <col min="1036" max="1036" width="9.5703125" style="3" bestFit="1" customWidth="1"/>
    <col min="1037" max="1037" width="9.7109375" style="3" bestFit="1" customWidth="1"/>
    <col min="1038" max="1279" width="9.140625" style="3"/>
    <col min="1280" max="1280" width="5.5703125" style="3" customWidth="1"/>
    <col min="1281" max="1281" width="0" style="3" hidden="1" customWidth="1"/>
    <col min="1282" max="1282" width="11.5703125" style="3" customWidth="1"/>
    <col min="1283" max="1283" width="19.85546875" style="3" customWidth="1"/>
    <col min="1284" max="1284" width="19.140625" style="3" bestFit="1" customWidth="1"/>
    <col min="1285" max="1285" width="7.28515625" style="3" customWidth="1"/>
    <col min="1286" max="1286" width="9" style="3" customWidth="1"/>
    <col min="1287" max="1287" width="9.140625" style="3" customWidth="1"/>
    <col min="1288" max="1288" width="0" style="3" hidden="1" customWidth="1"/>
    <col min="1289" max="1289" width="9.28515625" style="3" customWidth="1"/>
    <col min="1290" max="1290" width="9.140625" style="3" bestFit="1" customWidth="1"/>
    <col min="1291" max="1291" width="0" style="3" hidden="1" customWidth="1"/>
    <col min="1292" max="1292" width="9.5703125" style="3" bestFit="1" customWidth="1"/>
    <col min="1293" max="1293" width="9.7109375" style="3" bestFit="1" customWidth="1"/>
    <col min="1294" max="1535" width="9.140625" style="3"/>
    <col min="1536" max="1536" width="5.5703125" style="3" customWidth="1"/>
    <col min="1537" max="1537" width="0" style="3" hidden="1" customWidth="1"/>
    <col min="1538" max="1538" width="11.5703125" style="3" customWidth="1"/>
    <col min="1539" max="1539" width="19.85546875" style="3" customWidth="1"/>
    <col min="1540" max="1540" width="19.140625" style="3" bestFit="1" customWidth="1"/>
    <col min="1541" max="1541" width="7.28515625" style="3" customWidth="1"/>
    <col min="1542" max="1542" width="9" style="3" customWidth="1"/>
    <col min="1543" max="1543" width="9.140625" style="3" customWidth="1"/>
    <col min="1544" max="1544" width="0" style="3" hidden="1" customWidth="1"/>
    <col min="1545" max="1545" width="9.28515625" style="3" customWidth="1"/>
    <col min="1546" max="1546" width="9.140625" style="3" bestFit="1" customWidth="1"/>
    <col min="1547" max="1547" width="0" style="3" hidden="1" customWidth="1"/>
    <col min="1548" max="1548" width="9.5703125" style="3" bestFit="1" customWidth="1"/>
    <col min="1549" max="1549" width="9.7109375" style="3" bestFit="1" customWidth="1"/>
    <col min="1550" max="1791" width="9.140625" style="3"/>
    <col min="1792" max="1792" width="5.5703125" style="3" customWidth="1"/>
    <col min="1793" max="1793" width="0" style="3" hidden="1" customWidth="1"/>
    <col min="1794" max="1794" width="11.5703125" style="3" customWidth="1"/>
    <col min="1795" max="1795" width="19.85546875" style="3" customWidth="1"/>
    <col min="1796" max="1796" width="19.140625" style="3" bestFit="1" customWidth="1"/>
    <col min="1797" max="1797" width="7.28515625" style="3" customWidth="1"/>
    <col min="1798" max="1798" width="9" style="3" customWidth="1"/>
    <col min="1799" max="1799" width="9.140625" style="3" customWidth="1"/>
    <col min="1800" max="1800" width="0" style="3" hidden="1" customWidth="1"/>
    <col min="1801" max="1801" width="9.28515625" style="3" customWidth="1"/>
    <col min="1802" max="1802" width="9.140625" style="3" bestFit="1" customWidth="1"/>
    <col min="1803" max="1803" width="0" style="3" hidden="1" customWidth="1"/>
    <col min="1804" max="1804" width="9.5703125" style="3" bestFit="1" customWidth="1"/>
    <col min="1805" max="1805" width="9.7109375" style="3" bestFit="1" customWidth="1"/>
    <col min="1806" max="2047" width="9.140625" style="3"/>
    <col min="2048" max="2048" width="5.5703125" style="3" customWidth="1"/>
    <col min="2049" max="2049" width="0" style="3" hidden="1" customWidth="1"/>
    <col min="2050" max="2050" width="11.5703125" style="3" customWidth="1"/>
    <col min="2051" max="2051" width="19.85546875" style="3" customWidth="1"/>
    <col min="2052" max="2052" width="19.140625" style="3" bestFit="1" customWidth="1"/>
    <col min="2053" max="2053" width="7.28515625" style="3" customWidth="1"/>
    <col min="2054" max="2054" width="9" style="3" customWidth="1"/>
    <col min="2055" max="2055" width="9.140625" style="3" customWidth="1"/>
    <col min="2056" max="2056" width="0" style="3" hidden="1" customWidth="1"/>
    <col min="2057" max="2057" width="9.28515625" style="3" customWidth="1"/>
    <col min="2058" max="2058" width="9.140625" style="3" bestFit="1" customWidth="1"/>
    <col min="2059" max="2059" width="0" style="3" hidden="1" customWidth="1"/>
    <col min="2060" max="2060" width="9.5703125" style="3" bestFit="1" customWidth="1"/>
    <col min="2061" max="2061" width="9.7109375" style="3" bestFit="1" customWidth="1"/>
    <col min="2062" max="2303" width="9.140625" style="3"/>
    <col min="2304" max="2304" width="5.5703125" style="3" customWidth="1"/>
    <col min="2305" max="2305" width="0" style="3" hidden="1" customWidth="1"/>
    <col min="2306" max="2306" width="11.5703125" style="3" customWidth="1"/>
    <col min="2307" max="2307" width="19.85546875" style="3" customWidth="1"/>
    <col min="2308" max="2308" width="19.140625" style="3" bestFit="1" customWidth="1"/>
    <col min="2309" max="2309" width="7.28515625" style="3" customWidth="1"/>
    <col min="2310" max="2310" width="9" style="3" customWidth="1"/>
    <col min="2311" max="2311" width="9.140625" style="3" customWidth="1"/>
    <col min="2312" max="2312" width="0" style="3" hidden="1" customWidth="1"/>
    <col min="2313" max="2313" width="9.28515625" style="3" customWidth="1"/>
    <col min="2314" max="2314" width="9.140625" style="3" bestFit="1" customWidth="1"/>
    <col min="2315" max="2315" width="0" style="3" hidden="1" customWidth="1"/>
    <col min="2316" max="2316" width="9.5703125" style="3" bestFit="1" customWidth="1"/>
    <col min="2317" max="2317" width="9.7109375" style="3" bestFit="1" customWidth="1"/>
    <col min="2318" max="2559" width="9.140625" style="3"/>
    <col min="2560" max="2560" width="5.5703125" style="3" customWidth="1"/>
    <col min="2561" max="2561" width="0" style="3" hidden="1" customWidth="1"/>
    <col min="2562" max="2562" width="11.5703125" style="3" customWidth="1"/>
    <col min="2563" max="2563" width="19.85546875" style="3" customWidth="1"/>
    <col min="2564" max="2564" width="19.140625" style="3" bestFit="1" customWidth="1"/>
    <col min="2565" max="2565" width="7.28515625" style="3" customWidth="1"/>
    <col min="2566" max="2566" width="9" style="3" customWidth="1"/>
    <col min="2567" max="2567" width="9.140625" style="3" customWidth="1"/>
    <col min="2568" max="2568" width="0" style="3" hidden="1" customWidth="1"/>
    <col min="2569" max="2569" width="9.28515625" style="3" customWidth="1"/>
    <col min="2570" max="2570" width="9.140625" style="3" bestFit="1" customWidth="1"/>
    <col min="2571" max="2571" width="0" style="3" hidden="1" customWidth="1"/>
    <col min="2572" max="2572" width="9.5703125" style="3" bestFit="1" customWidth="1"/>
    <col min="2573" max="2573" width="9.7109375" style="3" bestFit="1" customWidth="1"/>
    <col min="2574" max="2815" width="9.140625" style="3"/>
    <col min="2816" max="2816" width="5.5703125" style="3" customWidth="1"/>
    <col min="2817" max="2817" width="0" style="3" hidden="1" customWidth="1"/>
    <col min="2818" max="2818" width="11.5703125" style="3" customWidth="1"/>
    <col min="2819" max="2819" width="19.85546875" style="3" customWidth="1"/>
    <col min="2820" max="2820" width="19.140625" style="3" bestFit="1" customWidth="1"/>
    <col min="2821" max="2821" width="7.28515625" style="3" customWidth="1"/>
    <col min="2822" max="2822" width="9" style="3" customWidth="1"/>
    <col min="2823" max="2823" width="9.140625" style="3" customWidth="1"/>
    <col min="2824" max="2824" width="0" style="3" hidden="1" customWidth="1"/>
    <col min="2825" max="2825" width="9.28515625" style="3" customWidth="1"/>
    <col min="2826" max="2826" width="9.140625" style="3" bestFit="1" customWidth="1"/>
    <col min="2827" max="2827" width="0" style="3" hidden="1" customWidth="1"/>
    <col min="2828" max="2828" width="9.5703125" style="3" bestFit="1" customWidth="1"/>
    <col min="2829" max="2829" width="9.7109375" style="3" bestFit="1" customWidth="1"/>
    <col min="2830" max="3071" width="9.140625" style="3"/>
    <col min="3072" max="3072" width="5.5703125" style="3" customWidth="1"/>
    <col min="3073" max="3073" width="0" style="3" hidden="1" customWidth="1"/>
    <col min="3074" max="3074" width="11.5703125" style="3" customWidth="1"/>
    <col min="3075" max="3075" width="19.85546875" style="3" customWidth="1"/>
    <col min="3076" max="3076" width="19.140625" style="3" bestFit="1" customWidth="1"/>
    <col min="3077" max="3077" width="7.28515625" style="3" customWidth="1"/>
    <col min="3078" max="3078" width="9" style="3" customWidth="1"/>
    <col min="3079" max="3079" width="9.140625" style="3" customWidth="1"/>
    <col min="3080" max="3080" width="0" style="3" hidden="1" customWidth="1"/>
    <col min="3081" max="3081" width="9.28515625" style="3" customWidth="1"/>
    <col min="3082" max="3082" width="9.140625" style="3" bestFit="1" customWidth="1"/>
    <col min="3083" max="3083" width="0" style="3" hidden="1" customWidth="1"/>
    <col min="3084" max="3084" width="9.5703125" style="3" bestFit="1" customWidth="1"/>
    <col min="3085" max="3085" width="9.7109375" style="3" bestFit="1" customWidth="1"/>
    <col min="3086" max="3327" width="9.140625" style="3"/>
    <col min="3328" max="3328" width="5.5703125" style="3" customWidth="1"/>
    <col min="3329" max="3329" width="0" style="3" hidden="1" customWidth="1"/>
    <col min="3330" max="3330" width="11.5703125" style="3" customWidth="1"/>
    <col min="3331" max="3331" width="19.85546875" style="3" customWidth="1"/>
    <col min="3332" max="3332" width="19.140625" style="3" bestFit="1" customWidth="1"/>
    <col min="3333" max="3333" width="7.28515625" style="3" customWidth="1"/>
    <col min="3334" max="3334" width="9" style="3" customWidth="1"/>
    <col min="3335" max="3335" width="9.140625" style="3" customWidth="1"/>
    <col min="3336" max="3336" width="0" style="3" hidden="1" customWidth="1"/>
    <col min="3337" max="3337" width="9.28515625" style="3" customWidth="1"/>
    <col min="3338" max="3338" width="9.140625" style="3" bestFit="1" customWidth="1"/>
    <col min="3339" max="3339" width="0" style="3" hidden="1" customWidth="1"/>
    <col min="3340" max="3340" width="9.5703125" style="3" bestFit="1" customWidth="1"/>
    <col min="3341" max="3341" width="9.7109375" style="3" bestFit="1" customWidth="1"/>
    <col min="3342" max="3583" width="9.140625" style="3"/>
    <col min="3584" max="3584" width="5.5703125" style="3" customWidth="1"/>
    <col min="3585" max="3585" width="0" style="3" hidden="1" customWidth="1"/>
    <col min="3586" max="3586" width="11.5703125" style="3" customWidth="1"/>
    <col min="3587" max="3587" width="19.85546875" style="3" customWidth="1"/>
    <col min="3588" max="3588" width="19.140625" style="3" bestFit="1" customWidth="1"/>
    <col min="3589" max="3589" width="7.28515625" style="3" customWidth="1"/>
    <col min="3590" max="3590" width="9" style="3" customWidth="1"/>
    <col min="3591" max="3591" width="9.140625" style="3" customWidth="1"/>
    <col min="3592" max="3592" width="0" style="3" hidden="1" customWidth="1"/>
    <col min="3593" max="3593" width="9.28515625" style="3" customWidth="1"/>
    <col min="3594" max="3594" width="9.140625" style="3" bestFit="1" customWidth="1"/>
    <col min="3595" max="3595" width="0" style="3" hidden="1" customWidth="1"/>
    <col min="3596" max="3596" width="9.5703125" style="3" bestFit="1" customWidth="1"/>
    <col min="3597" max="3597" width="9.7109375" style="3" bestFit="1" customWidth="1"/>
    <col min="3598" max="3839" width="9.140625" style="3"/>
    <col min="3840" max="3840" width="5.5703125" style="3" customWidth="1"/>
    <col min="3841" max="3841" width="0" style="3" hidden="1" customWidth="1"/>
    <col min="3842" max="3842" width="11.5703125" style="3" customWidth="1"/>
    <col min="3843" max="3843" width="19.85546875" style="3" customWidth="1"/>
    <col min="3844" max="3844" width="19.140625" style="3" bestFit="1" customWidth="1"/>
    <col min="3845" max="3845" width="7.28515625" style="3" customWidth="1"/>
    <col min="3846" max="3846" width="9" style="3" customWidth="1"/>
    <col min="3847" max="3847" width="9.140625" style="3" customWidth="1"/>
    <col min="3848" max="3848" width="0" style="3" hidden="1" customWidth="1"/>
    <col min="3849" max="3849" width="9.28515625" style="3" customWidth="1"/>
    <col min="3850" max="3850" width="9.140625" style="3" bestFit="1" customWidth="1"/>
    <col min="3851" max="3851" width="0" style="3" hidden="1" customWidth="1"/>
    <col min="3852" max="3852" width="9.5703125" style="3" bestFit="1" customWidth="1"/>
    <col min="3853" max="3853" width="9.7109375" style="3" bestFit="1" customWidth="1"/>
    <col min="3854" max="4095" width="9.140625" style="3"/>
    <col min="4096" max="4096" width="5.5703125" style="3" customWidth="1"/>
    <col min="4097" max="4097" width="0" style="3" hidden="1" customWidth="1"/>
    <col min="4098" max="4098" width="11.5703125" style="3" customWidth="1"/>
    <col min="4099" max="4099" width="19.85546875" style="3" customWidth="1"/>
    <col min="4100" max="4100" width="19.140625" style="3" bestFit="1" customWidth="1"/>
    <col min="4101" max="4101" width="7.28515625" style="3" customWidth="1"/>
    <col min="4102" max="4102" width="9" style="3" customWidth="1"/>
    <col min="4103" max="4103" width="9.140625" style="3" customWidth="1"/>
    <col min="4104" max="4104" width="0" style="3" hidden="1" customWidth="1"/>
    <col min="4105" max="4105" width="9.28515625" style="3" customWidth="1"/>
    <col min="4106" max="4106" width="9.140625" style="3" bestFit="1" customWidth="1"/>
    <col min="4107" max="4107" width="0" style="3" hidden="1" customWidth="1"/>
    <col min="4108" max="4108" width="9.5703125" style="3" bestFit="1" customWidth="1"/>
    <col min="4109" max="4109" width="9.7109375" style="3" bestFit="1" customWidth="1"/>
    <col min="4110" max="4351" width="9.140625" style="3"/>
    <col min="4352" max="4352" width="5.5703125" style="3" customWidth="1"/>
    <col min="4353" max="4353" width="0" style="3" hidden="1" customWidth="1"/>
    <col min="4354" max="4354" width="11.5703125" style="3" customWidth="1"/>
    <col min="4355" max="4355" width="19.85546875" style="3" customWidth="1"/>
    <col min="4356" max="4356" width="19.140625" style="3" bestFit="1" customWidth="1"/>
    <col min="4357" max="4357" width="7.28515625" style="3" customWidth="1"/>
    <col min="4358" max="4358" width="9" style="3" customWidth="1"/>
    <col min="4359" max="4359" width="9.140625" style="3" customWidth="1"/>
    <col min="4360" max="4360" width="0" style="3" hidden="1" customWidth="1"/>
    <col min="4361" max="4361" width="9.28515625" style="3" customWidth="1"/>
    <col min="4362" max="4362" width="9.140625" style="3" bestFit="1" customWidth="1"/>
    <col min="4363" max="4363" width="0" style="3" hidden="1" customWidth="1"/>
    <col min="4364" max="4364" width="9.5703125" style="3" bestFit="1" customWidth="1"/>
    <col min="4365" max="4365" width="9.7109375" style="3" bestFit="1" customWidth="1"/>
    <col min="4366" max="4607" width="9.140625" style="3"/>
    <col min="4608" max="4608" width="5.5703125" style="3" customWidth="1"/>
    <col min="4609" max="4609" width="0" style="3" hidden="1" customWidth="1"/>
    <col min="4610" max="4610" width="11.5703125" style="3" customWidth="1"/>
    <col min="4611" max="4611" width="19.85546875" style="3" customWidth="1"/>
    <col min="4612" max="4612" width="19.140625" style="3" bestFit="1" customWidth="1"/>
    <col min="4613" max="4613" width="7.28515625" style="3" customWidth="1"/>
    <col min="4614" max="4614" width="9" style="3" customWidth="1"/>
    <col min="4615" max="4615" width="9.140625" style="3" customWidth="1"/>
    <col min="4616" max="4616" width="0" style="3" hidden="1" customWidth="1"/>
    <col min="4617" max="4617" width="9.28515625" style="3" customWidth="1"/>
    <col min="4618" max="4618" width="9.140625" style="3" bestFit="1" customWidth="1"/>
    <col min="4619" max="4619" width="0" style="3" hidden="1" customWidth="1"/>
    <col min="4620" max="4620" width="9.5703125" style="3" bestFit="1" customWidth="1"/>
    <col min="4621" max="4621" width="9.7109375" style="3" bestFit="1" customWidth="1"/>
    <col min="4622" max="4863" width="9.140625" style="3"/>
    <col min="4864" max="4864" width="5.5703125" style="3" customWidth="1"/>
    <col min="4865" max="4865" width="0" style="3" hidden="1" customWidth="1"/>
    <col min="4866" max="4866" width="11.5703125" style="3" customWidth="1"/>
    <col min="4867" max="4867" width="19.85546875" style="3" customWidth="1"/>
    <col min="4868" max="4868" width="19.140625" style="3" bestFit="1" customWidth="1"/>
    <col min="4869" max="4869" width="7.28515625" style="3" customWidth="1"/>
    <col min="4870" max="4870" width="9" style="3" customWidth="1"/>
    <col min="4871" max="4871" width="9.140625" style="3" customWidth="1"/>
    <col min="4872" max="4872" width="0" style="3" hidden="1" customWidth="1"/>
    <col min="4873" max="4873" width="9.28515625" style="3" customWidth="1"/>
    <col min="4874" max="4874" width="9.140625" style="3" bestFit="1" customWidth="1"/>
    <col min="4875" max="4875" width="0" style="3" hidden="1" customWidth="1"/>
    <col min="4876" max="4876" width="9.5703125" style="3" bestFit="1" customWidth="1"/>
    <col min="4877" max="4877" width="9.7109375" style="3" bestFit="1" customWidth="1"/>
    <col min="4878" max="5119" width="9.140625" style="3"/>
    <col min="5120" max="5120" width="5.5703125" style="3" customWidth="1"/>
    <col min="5121" max="5121" width="0" style="3" hidden="1" customWidth="1"/>
    <col min="5122" max="5122" width="11.5703125" style="3" customWidth="1"/>
    <col min="5123" max="5123" width="19.85546875" style="3" customWidth="1"/>
    <col min="5124" max="5124" width="19.140625" style="3" bestFit="1" customWidth="1"/>
    <col min="5125" max="5125" width="7.28515625" style="3" customWidth="1"/>
    <col min="5126" max="5126" width="9" style="3" customWidth="1"/>
    <col min="5127" max="5127" width="9.140625" style="3" customWidth="1"/>
    <col min="5128" max="5128" width="0" style="3" hidden="1" customWidth="1"/>
    <col min="5129" max="5129" width="9.28515625" style="3" customWidth="1"/>
    <col min="5130" max="5130" width="9.140625" style="3" bestFit="1" customWidth="1"/>
    <col min="5131" max="5131" width="0" style="3" hidden="1" customWidth="1"/>
    <col min="5132" max="5132" width="9.5703125" style="3" bestFit="1" customWidth="1"/>
    <col min="5133" max="5133" width="9.7109375" style="3" bestFit="1" customWidth="1"/>
    <col min="5134" max="5375" width="9.140625" style="3"/>
    <col min="5376" max="5376" width="5.5703125" style="3" customWidth="1"/>
    <col min="5377" max="5377" width="0" style="3" hidden="1" customWidth="1"/>
    <col min="5378" max="5378" width="11.5703125" style="3" customWidth="1"/>
    <col min="5379" max="5379" width="19.85546875" style="3" customWidth="1"/>
    <col min="5380" max="5380" width="19.140625" style="3" bestFit="1" customWidth="1"/>
    <col min="5381" max="5381" width="7.28515625" style="3" customWidth="1"/>
    <col min="5382" max="5382" width="9" style="3" customWidth="1"/>
    <col min="5383" max="5383" width="9.140625" style="3" customWidth="1"/>
    <col min="5384" max="5384" width="0" style="3" hidden="1" customWidth="1"/>
    <col min="5385" max="5385" width="9.28515625" style="3" customWidth="1"/>
    <col min="5386" max="5386" width="9.140625" style="3" bestFit="1" customWidth="1"/>
    <col min="5387" max="5387" width="0" style="3" hidden="1" customWidth="1"/>
    <col min="5388" max="5388" width="9.5703125" style="3" bestFit="1" customWidth="1"/>
    <col min="5389" max="5389" width="9.7109375" style="3" bestFit="1" customWidth="1"/>
    <col min="5390" max="5631" width="9.140625" style="3"/>
    <col min="5632" max="5632" width="5.5703125" style="3" customWidth="1"/>
    <col min="5633" max="5633" width="0" style="3" hidden="1" customWidth="1"/>
    <col min="5634" max="5634" width="11.5703125" style="3" customWidth="1"/>
    <col min="5635" max="5635" width="19.85546875" style="3" customWidth="1"/>
    <col min="5636" max="5636" width="19.140625" style="3" bestFit="1" customWidth="1"/>
    <col min="5637" max="5637" width="7.28515625" style="3" customWidth="1"/>
    <col min="5638" max="5638" width="9" style="3" customWidth="1"/>
    <col min="5639" max="5639" width="9.140625" style="3" customWidth="1"/>
    <col min="5640" max="5640" width="0" style="3" hidden="1" customWidth="1"/>
    <col min="5641" max="5641" width="9.28515625" style="3" customWidth="1"/>
    <col min="5642" max="5642" width="9.140625" style="3" bestFit="1" customWidth="1"/>
    <col min="5643" max="5643" width="0" style="3" hidden="1" customWidth="1"/>
    <col min="5644" max="5644" width="9.5703125" style="3" bestFit="1" customWidth="1"/>
    <col min="5645" max="5645" width="9.7109375" style="3" bestFit="1" customWidth="1"/>
    <col min="5646" max="5887" width="9.140625" style="3"/>
    <col min="5888" max="5888" width="5.5703125" style="3" customWidth="1"/>
    <col min="5889" max="5889" width="0" style="3" hidden="1" customWidth="1"/>
    <col min="5890" max="5890" width="11.5703125" style="3" customWidth="1"/>
    <col min="5891" max="5891" width="19.85546875" style="3" customWidth="1"/>
    <col min="5892" max="5892" width="19.140625" style="3" bestFit="1" customWidth="1"/>
    <col min="5893" max="5893" width="7.28515625" style="3" customWidth="1"/>
    <col min="5894" max="5894" width="9" style="3" customWidth="1"/>
    <col min="5895" max="5895" width="9.140625" style="3" customWidth="1"/>
    <col min="5896" max="5896" width="0" style="3" hidden="1" customWidth="1"/>
    <col min="5897" max="5897" width="9.28515625" style="3" customWidth="1"/>
    <col min="5898" max="5898" width="9.140625" style="3" bestFit="1" customWidth="1"/>
    <col min="5899" max="5899" width="0" style="3" hidden="1" customWidth="1"/>
    <col min="5900" max="5900" width="9.5703125" style="3" bestFit="1" customWidth="1"/>
    <col min="5901" max="5901" width="9.7109375" style="3" bestFit="1" customWidth="1"/>
    <col min="5902" max="6143" width="9.140625" style="3"/>
    <col min="6144" max="6144" width="5.5703125" style="3" customWidth="1"/>
    <col min="6145" max="6145" width="0" style="3" hidden="1" customWidth="1"/>
    <col min="6146" max="6146" width="11.5703125" style="3" customWidth="1"/>
    <col min="6147" max="6147" width="19.85546875" style="3" customWidth="1"/>
    <col min="6148" max="6148" width="19.140625" style="3" bestFit="1" customWidth="1"/>
    <col min="6149" max="6149" width="7.28515625" style="3" customWidth="1"/>
    <col min="6150" max="6150" width="9" style="3" customWidth="1"/>
    <col min="6151" max="6151" width="9.140625" style="3" customWidth="1"/>
    <col min="6152" max="6152" width="0" style="3" hidden="1" customWidth="1"/>
    <col min="6153" max="6153" width="9.28515625" style="3" customWidth="1"/>
    <col min="6154" max="6154" width="9.140625" style="3" bestFit="1" customWidth="1"/>
    <col min="6155" max="6155" width="0" style="3" hidden="1" customWidth="1"/>
    <col min="6156" max="6156" width="9.5703125" style="3" bestFit="1" customWidth="1"/>
    <col min="6157" max="6157" width="9.7109375" style="3" bestFit="1" customWidth="1"/>
    <col min="6158" max="6399" width="9.140625" style="3"/>
    <col min="6400" max="6400" width="5.5703125" style="3" customWidth="1"/>
    <col min="6401" max="6401" width="0" style="3" hidden="1" customWidth="1"/>
    <col min="6402" max="6402" width="11.5703125" style="3" customWidth="1"/>
    <col min="6403" max="6403" width="19.85546875" style="3" customWidth="1"/>
    <col min="6404" max="6404" width="19.140625" style="3" bestFit="1" customWidth="1"/>
    <col min="6405" max="6405" width="7.28515625" style="3" customWidth="1"/>
    <col min="6406" max="6406" width="9" style="3" customWidth="1"/>
    <col min="6407" max="6407" width="9.140625" style="3" customWidth="1"/>
    <col min="6408" max="6408" width="0" style="3" hidden="1" customWidth="1"/>
    <col min="6409" max="6409" width="9.28515625" style="3" customWidth="1"/>
    <col min="6410" max="6410" width="9.140625" style="3" bestFit="1" customWidth="1"/>
    <col min="6411" max="6411" width="0" style="3" hidden="1" customWidth="1"/>
    <col min="6412" max="6412" width="9.5703125" style="3" bestFit="1" customWidth="1"/>
    <col min="6413" max="6413" width="9.7109375" style="3" bestFit="1" customWidth="1"/>
    <col min="6414" max="6655" width="9.140625" style="3"/>
    <col min="6656" max="6656" width="5.5703125" style="3" customWidth="1"/>
    <col min="6657" max="6657" width="0" style="3" hidden="1" customWidth="1"/>
    <col min="6658" max="6658" width="11.5703125" style="3" customWidth="1"/>
    <col min="6659" max="6659" width="19.85546875" style="3" customWidth="1"/>
    <col min="6660" max="6660" width="19.140625" style="3" bestFit="1" customWidth="1"/>
    <col min="6661" max="6661" width="7.28515625" style="3" customWidth="1"/>
    <col min="6662" max="6662" width="9" style="3" customWidth="1"/>
    <col min="6663" max="6663" width="9.140625" style="3" customWidth="1"/>
    <col min="6664" max="6664" width="0" style="3" hidden="1" customWidth="1"/>
    <col min="6665" max="6665" width="9.28515625" style="3" customWidth="1"/>
    <col min="6666" max="6666" width="9.140625" style="3" bestFit="1" customWidth="1"/>
    <col min="6667" max="6667" width="0" style="3" hidden="1" customWidth="1"/>
    <col min="6668" max="6668" width="9.5703125" style="3" bestFit="1" customWidth="1"/>
    <col min="6669" max="6669" width="9.7109375" style="3" bestFit="1" customWidth="1"/>
    <col min="6670" max="6911" width="9.140625" style="3"/>
    <col min="6912" max="6912" width="5.5703125" style="3" customWidth="1"/>
    <col min="6913" max="6913" width="0" style="3" hidden="1" customWidth="1"/>
    <col min="6914" max="6914" width="11.5703125" style="3" customWidth="1"/>
    <col min="6915" max="6915" width="19.85546875" style="3" customWidth="1"/>
    <col min="6916" max="6916" width="19.140625" style="3" bestFit="1" customWidth="1"/>
    <col min="6917" max="6917" width="7.28515625" style="3" customWidth="1"/>
    <col min="6918" max="6918" width="9" style="3" customWidth="1"/>
    <col min="6919" max="6919" width="9.140625" style="3" customWidth="1"/>
    <col min="6920" max="6920" width="0" style="3" hidden="1" customWidth="1"/>
    <col min="6921" max="6921" width="9.28515625" style="3" customWidth="1"/>
    <col min="6922" max="6922" width="9.140625" style="3" bestFit="1" customWidth="1"/>
    <col min="6923" max="6923" width="0" style="3" hidden="1" customWidth="1"/>
    <col min="6924" max="6924" width="9.5703125" style="3" bestFit="1" customWidth="1"/>
    <col min="6925" max="6925" width="9.7109375" style="3" bestFit="1" customWidth="1"/>
    <col min="6926" max="7167" width="9.140625" style="3"/>
    <col min="7168" max="7168" width="5.5703125" style="3" customWidth="1"/>
    <col min="7169" max="7169" width="0" style="3" hidden="1" customWidth="1"/>
    <col min="7170" max="7170" width="11.5703125" style="3" customWidth="1"/>
    <col min="7171" max="7171" width="19.85546875" style="3" customWidth="1"/>
    <col min="7172" max="7172" width="19.140625" style="3" bestFit="1" customWidth="1"/>
    <col min="7173" max="7173" width="7.28515625" style="3" customWidth="1"/>
    <col min="7174" max="7174" width="9" style="3" customWidth="1"/>
    <col min="7175" max="7175" width="9.140625" style="3" customWidth="1"/>
    <col min="7176" max="7176" width="0" style="3" hidden="1" customWidth="1"/>
    <col min="7177" max="7177" width="9.28515625" style="3" customWidth="1"/>
    <col min="7178" max="7178" width="9.140625" style="3" bestFit="1" customWidth="1"/>
    <col min="7179" max="7179" width="0" style="3" hidden="1" customWidth="1"/>
    <col min="7180" max="7180" width="9.5703125" style="3" bestFit="1" customWidth="1"/>
    <col min="7181" max="7181" width="9.7109375" style="3" bestFit="1" customWidth="1"/>
    <col min="7182" max="7423" width="9.140625" style="3"/>
    <col min="7424" max="7424" width="5.5703125" style="3" customWidth="1"/>
    <col min="7425" max="7425" width="0" style="3" hidden="1" customWidth="1"/>
    <col min="7426" max="7426" width="11.5703125" style="3" customWidth="1"/>
    <col min="7427" max="7427" width="19.85546875" style="3" customWidth="1"/>
    <col min="7428" max="7428" width="19.140625" style="3" bestFit="1" customWidth="1"/>
    <col min="7429" max="7429" width="7.28515625" style="3" customWidth="1"/>
    <col min="7430" max="7430" width="9" style="3" customWidth="1"/>
    <col min="7431" max="7431" width="9.140625" style="3" customWidth="1"/>
    <col min="7432" max="7432" width="0" style="3" hidden="1" customWidth="1"/>
    <col min="7433" max="7433" width="9.28515625" style="3" customWidth="1"/>
    <col min="7434" max="7434" width="9.140625" style="3" bestFit="1" customWidth="1"/>
    <col min="7435" max="7435" width="0" style="3" hidden="1" customWidth="1"/>
    <col min="7436" max="7436" width="9.5703125" style="3" bestFit="1" customWidth="1"/>
    <col min="7437" max="7437" width="9.7109375" style="3" bestFit="1" customWidth="1"/>
    <col min="7438" max="7679" width="9.140625" style="3"/>
    <col min="7680" max="7680" width="5.5703125" style="3" customWidth="1"/>
    <col min="7681" max="7681" width="0" style="3" hidden="1" customWidth="1"/>
    <col min="7682" max="7682" width="11.5703125" style="3" customWidth="1"/>
    <col min="7683" max="7683" width="19.85546875" style="3" customWidth="1"/>
    <col min="7684" max="7684" width="19.140625" style="3" bestFit="1" customWidth="1"/>
    <col min="7685" max="7685" width="7.28515625" style="3" customWidth="1"/>
    <col min="7686" max="7686" width="9" style="3" customWidth="1"/>
    <col min="7687" max="7687" width="9.140625" style="3" customWidth="1"/>
    <col min="7688" max="7688" width="0" style="3" hidden="1" customWidth="1"/>
    <col min="7689" max="7689" width="9.28515625" style="3" customWidth="1"/>
    <col min="7690" max="7690" width="9.140625" style="3" bestFit="1" customWidth="1"/>
    <col min="7691" max="7691" width="0" style="3" hidden="1" customWidth="1"/>
    <col min="7692" max="7692" width="9.5703125" style="3" bestFit="1" customWidth="1"/>
    <col min="7693" max="7693" width="9.7109375" style="3" bestFit="1" customWidth="1"/>
    <col min="7694" max="7935" width="9.140625" style="3"/>
    <col min="7936" max="7936" width="5.5703125" style="3" customWidth="1"/>
    <col min="7937" max="7937" width="0" style="3" hidden="1" customWidth="1"/>
    <col min="7938" max="7938" width="11.5703125" style="3" customWidth="1"/>
    <col min="7939" max="7939" width="19.85546875" style="3" customWidth="1"/>
    <col min="7940" max="7940" width="19.140625" style="3" bestFit="1" customWidth="1"/>
    <col min="7941" max="7941" width="7.28515625" style="3" customWidth="1"/>
    <col min="7942" max="7942" width="9" style="3" customWidth="1"/>
    <col min="7943" max="7943" width="9.140625" style="3" customWidth="1"/>
    <col min="7944" max="7944" width="0" style="3" hidden="1" customWidth="1"/>
    <col min="7945" max="7945" width="9.28515625" style="3" customWidth="1"/>
    <col min="7946" max="7946" width="9.140625" style="3" bestFit="1" customWidth="1"/>
    <col min="7947" max="7947" width="0" style="3" hidden="1" customWidth="1"/>
    <col min="7948" max="7948" width="9.5703125" style="3" bestFit="1" customWidth="1"/>
    <col min="7949" max="7949" width="9.7109375" style="3" bestFit="1" customWidth="1"/>
    <col min="7950" max="8191" width="9.140625" style="3"/>
    <col min="8192" max="8192" width="5.5703125" style="3" customWidth="1"/>
    <col min="8193" max="8193" width="0" style="3" hidden="1" customWidth="1"/>
    <col min="8194" max="8194" width="11.5703125" style="3" customWidth="1"/>
    <col min="8195" max="8195" width="19.85546875" style="3" customWidth="1"/>
    <col min="8196" max="8196" width="19.140625" style="3" bestFit="1" customWidth="1"/>
    <col min="8197" max="8197" width="7.28515625" style="3" customWidth="1"/>
    <col min="8198" max="8198" width="9" style="3" customWidth="1"/>
    <col min="8199" max="8199" width="9.140625" style="3" customWidth="1"/>
    <col min="8200" max="8200" width="0" style="3" hidden="1" customWidth="1"/>
    <col min="8201" max="8201" width="9.28515625" style="3" customWidth="1"/>
    <col min="8202" max="8202" width="9.140625" style="3" bestFit="1" customWidth="1"/>
    <col min="8203" max="8203" width="0" style="3" hidden="1" customWidth="1"/>
    <col min="8204" max="8204" width="9.5703125" style="3" bestFit="1" customWidth="1"/>
    <col min="8205" max="8205" width="9.7109375" style="3" bestFit="1" customWidth="1"/>
    <col min="8206" max="8447" width="9.140625" style="3"/>
    <col min="8448" max="8448" width="5.5703125" style="3" customWidth="1"/>
    <col min="8449" max="8449" width="0" style="3" hidden="1" customWidth="1"/>
    <col min="8450" max="8450" width="11.5703125" style="3" customWidth="1"/>
    <col min="8451" max="8451" width="19.85546875" style="3" customWidth="1"/>
    <col min="8452" max="8452" width="19.140625" style="3" bestFit="1" customWidth="1"/>
    <col min="8453" max="8453" width="7.28515625" style="3" customWidth="1"/>
    <col min="8454" max="8454" width="9" style="3" customWidth="1"/>
    <col min="8455" max="8455" width="9.140625" style="3" customWidth="1"/>
    <col min="8456" max="8456" width="0" style="3" hidden="1" customWidth="1"/>
    <col min="8457" max="8457" width="9.28515625" style="3" customWidth="1"/>
    <col min="8458" max="8458" width="9.140625" style="3" bestFit="1" customWidth="1"/>
    <col min="8459" max="8459" width="0" style="3" hidden="1" customWidth="1"/>
    <col min="8460" max="8460" width="9.5703125" style="3" bestFit="1" customWidth="1"/>
    <col min="8461" max="8461" width="9.7109375" style="3" bestFit="1" customWidth="1"/>
    <col min="8462" max="8703" width="9.140625" style="3"/>
    <col min="8704" max="8704" width="5.5703125" style="3" customWidth="1"/>
    <col min="8705" max="8705" width="0" style="3" hidden="1" customWidth="1"/>
    <col min="8706" max="8706" width="11.5703125" style="3" customWidth="1"/>
    <col min="8707" max="8707" width="19.85546875" style="3" customWidth="1"/>
    <col min="8708" max="8708" width="19.140625" style="3" bestFit="1" customWidth="1"/>
    <col min="8709" max="8709" width="7.28515625" style="3" customWidth="1"/>
    <col min="8710" max="8710" width="9" style="3" customWidth="1"/>
    <col min="8711" max="8711" width="9.140625" style="3" customWidth="1"/>
    <col min="8712" max="8712" width="0" style="3" hidden="1" customWidth="1"/>
    <col min="8713" max="8713" width="9.28515625" style="3" customWidth="1"/>
    <col min="8714" max="8714" width="9.140625" style="3" bestFit="1" customWidth="1"/>
    <col min="8715" max="8715" width="0" style="3" hidden="1" customWidth="1"/>
    <col min="8716" max="8716" width="9.5703125" style="3" bestFit="1" customWidth="1"/>
    <col min="8717" max="8717" width="9.7109375" style="3" bestFit="1" customWidth="1"/>
    <col min="8718" max="8959" width="9.140625" style="3"/>
    <col min="8960" max="8960" width="5.5703125" style="3" customWidth="1"/>
    <col min="8961" max="8961" width="0" style="3" hidden="1" customWidth="1"/>
    <col min="8962" max="8962" width="11.5703125" style="3" customWidth="1"/>
    <col min="8963" max="8963" width="19.85546875" style="3" customWidth="1"/>
    <col min="8964" max="8964" width="19.140625" style="3" bestFit="1" customWidth="1"/>
    <col min="8965" max="8965" width="7.28515625" style="3" customWidth="1"/>
    <col min="8966" max="8966" width="9" style="3" customWidth="1"/>
    <col min="8967" max="8967" width="9.140625" style="3" customWidth="1"/>
    <col min="8968" max="8968" width="0" style="3" hidden="1" customWidth="1"/>
    <col min="8969" max="8969" width="9.28515625" style="3" customWidth="1"/>
    <col min="8970" max="8970" width="9.140625" style="3" bestFit="1" customWidth="1"/>
    <col min="8971" max="8971" width="0" style="3" hidden="1" customWidth="1"/>
    <col min="8972" max="8972" width="9.5703125" style="3" bestFit="1" customWidth="1"/>
    <col min="8973" max="8973" width="9.7109375" style="3" bestFit="1" customWidth="1"/>
    <col min="8974" max="9215" width="9.140625" style="3"/>
    <col min="9216" max="9216" width="5.5703125" style="3" customWidth="1"/>
    <col min="9217" max="9217" width="0" style="3" hidden="1" customWidth="1"/>
    <col min="9218" max="9218" width="11.5703125" style="3" customWidth="1"/>
    <col min="9219" max="9219" width="19.85546875" style="3" customWidth="1"/>
    <col min="9220" max="9220" width="19.140625" style="3" bestFit="1" customWidth="1"/>
    <col min="9221" max="9221" width="7.28515625" style="3" customWidth="1"/>
    <col min="9222" max="9222" width="9" style="3" customWidth="1"/>
    <col min="9223" max="9223" width="9.140625" style="3" customWidth="1"/>
    <col min="9224" max="9224" width="0" style="3" hidden="1" customWidth="1"/>
    <col min="9225" max="9225" width="9.28515625" style="3" customWidth="1"/>
    <col min="9226" max="9226" width="9.140625" style="3" bestFit="1" customWidth="1"/>
    <col min="9227" max="9227" width="0" style="3" hidden="1" customWidth="1"/>
    <col min="9228" max="9228" width="9.5703125" style="3" bestFit="1" customWidth="1"/>
    <col min="9229" max="9229" width="9.7109375" style="3" bestFit="1" customWidth="1"/>
    <col min="9230" max="9471" width="9.140625" style="3"/>
    <col min="9472" max="9472" width="5.5703125" style="3" customWidth="1"/>
    <col min="9473" max="9473" width="0" style="3" hidden="1" customWidth="1"/>
    <col min="9474" max="9474" width="11.5703125" style="3" customWidth="1"/>
    <col min="9475" max="9475" width="19.85546875" style="3" customWidth="1"/>
    <col min="9476" max="9476" width="19.140625" style="3" bestFit="1" customWidth="1"/>
    <col min="9477" max="9477" width="7.28515625" style="3" customWidth="1"/>
    <col min="9478" max="9478" width="9" style="3" customWidth="1"/>
    <col min="9479" max="9479" width="9.140625" style="3" customWidth="1"/>
    <col min="9480" max="9480" width="0" style="3" hidden="1" customWidth="1"/>
    <col min="9481" max="9481" width="9.28515625" style="3" customWidth="1"/>
    <col min="9482" max="9482" width="9.140625" style="3" bestFit="1" customWidth="1"/>
    <col min="9483" max="9483" width="0" style="3" hidden="1" customWidth="1"/>
    <col min="9484" max="9484" width="9.5703125" style="3" bestFit="1" customWidth="1"/>
    <col min="9485" max="9485" width="9.7109375" style="3" bestFit="1" customWidth="1"/>
    <col min="9486" max="9727" width="9.140625" style="3"/>
    <col min="9728" max="9728" width="5.5703125" style="3" customWidth="1"/>
    <col min="9729" max="9729" width="0" style="3" hidden="1" customWidth="1"/>
    <col min="9730" max="9730" width="11.5703125" style="3" customWidth="1"/>
    <col min="9731" max="9731" width="19.85546875" style="3" customWidth="1"/>
    <col min="9732" max="9732" width="19.140625" style="3" bestFit="1" customWidth="1"/>
    <col min="9733" max="9733" width="7.28515625" style="3" customWidth="1"/>
    <col min="9734" max="9734" width="9" style="3" customWidth="1"/>
    <col min="9735" max="9735" width="9.140625" style="3" customWidth="1"/>
    <col min="9736" max="9736" width="0" style="3" hidden="1" customWidth="1"/>
    <col min="9737" max="9737" width="9.28515625" style="3" customWidth="1"/>
    <col min="9738" max="9738" width="9.140625" style="3" bestFit="1" customWidth="1"/>
    <col min="9739" max="9739" width="0" style="3" hidden="1" customWidth="1"/>
    <col min="9740" max="9740" width="9.5703125" style="3" bestFit="1" customWidth="1"/>
    <col min="9741" max="9741" width="9.7109375" style="3" bestFit="1" customWidth="1"/>
    <col min="9742" max="9983" width="9.140625" style="3"/>
    <col min="9984" max="9984" width="5.5703125" style="3" customWidth="1"/>
    <col min="9985" max="9985" width="0" style="3" hidden="1" customWidth="1"/>
    <col min="9986" max="9986" width="11.5703125" style="3" customWidth="1"/>
    <col min="9987" max="9987" width="19.85546875" style="3" customWidth="1"/>
    <col min="9988" max="9988" width="19.140625" style="3" bestFit="1" customWidth="1"/>
    <col min="9989" max="9989" width="7.28515625" style="3" customWidth="1"/>
    <col min="9990" max="9990" width="9" style="3" customWidth="1"/>
    <col min="9991" max="9991" width="9.140625" style="3" customWidth="1"/>
    <col min="9992" max="9992" width="0" style="3" hidden="1" customWidth="1"/>
    <col min="9993" max="9993" width="9.28515625" style="3" customWidth="1"/>
    <col min="9994" max="9994" width="9.140625" style="3" bestFit="1" customWidth="1"/>
    <col min="9995" max="9995" width="0" style="3" hidden="1" customWidth="1"/>
    <col min="9996" max="9996" width="9.5703125" style="3" bestFit="1" customWidth="1"/>
    <col min="9997" max="9997" width="9.7109375" style="3" bestFit="1" customWidth="1"/>
    <col min="9998" max="10239" width="9.140625" style="3"/>
    <col min="10240" max="10240" width="5.5703125" style="3" customWidth="1"/>
    <col min="10241" max="10241" width="0" style="3" hidden="1" customWidth="1"/>
    <col min="10242" max="10242" width="11.5703125" style="3" customWidth="1"/>
    <col min="10243" max="10243" width="19.85546875" style="3" customWidth="1"/>
    <col min="10244" max="10244" width="19.140625" style="3" bestFit="1" customWidth="1"/>
    <col min="10245" max="10245" width="7.28515625" style="3" customWidth="1"/>
    <col min="10246" max="10246" width="9" style="3" customWidth="1"/>
    <col min="10247" max="10247" width="9.140625" style="3" customWidth="1"/>
    <col min="10248" max="10248" width="0" style="3" hidden="1" customWidth="1"/>
    <col min="10249" max="10249" width="9.28515625" style="3" customWidth="1"/>
    <col min="10250" max="10250" width="9.140625" style="3" bestFit="1" customWidth="1"/>
    <col min="10251" max="10251" width="0" style="3" hidden="1" customWidth="1"/>
    <col min="10252" max="10252" width="9.5703125" style="3" bestFit="1" customWidth="1"/>
    <col min="10253" max="10253" width="9.7109375" style="3" bestFit="1" customWidth="1"/>
    <col min="10254" max="10495" width="9.140625" style="3"/>
    <col min="10496" max="10496" width="5.5703125" style="3" customWidth="1"/>
    <col min="10497" max="10497" width="0" style="3" hidden="1" customWidth="1"/>
    <col min="10498" max="10498" width="11.5703125" style="3" customWidth="1"/>
    <col min="10499" max="10499" width="19.85546875" style="3" customWidth="1"/>
    <col min="10500" max="10500" width="19.140625" style="3" bestFit="1" customWidth="1"/>
    <col min="10501" max="10501" width="7.28515625" style="3" customWidth="1"/>
    <col min="10502" max="10502" width="9" style="3" customWidth="1"/>
    <col min="10503" max="10503" width="9.140625" style="3" customWidth="1"/>
    <col min="10504" max="10504" width="0" style="3" hidden="1" customWidth="1"/>
    <col min="10505" max="10505" width="9.28515625" style="3" customWidth="1"/>
    <col min="10506" max="10506" width="9.140625" style="3" bestFit="1" customWidth="1"/>
    <col min="10507" max="10507" width="0" style="3" hidden="1" customWidth="1"/>
    <col min="10508" max="10508" width="9.5703125" style="3" bestFit="1" customWidth="1"/>
    <col min="10509" max="10509" width="9.7109375" style="3" bestFit="1" customWidth="1"/>
    <col min="10510" max="10751" width="9.140625" style="3"/>
    <col min="10752" max="10752" width="5.5703125" style="3" customWidth="1"/>
    <col min="10753" max="10753" width="0" style="3" hidden="1" customWidth="1"/>
    <col min="10754" max="10754" width="11.5703125" style="3" customWidth="1"/>
    <col min="10755" max="10755" width="19.85546875" style="3" customWidth="1"/>
    <col min="10756" max="10756" width="19.140625" style="3" bestFit="1" customWidth="1"/>
    <col min="10757" max="10757" width="7.28515625" style="3" customWidth="1"/>
    <col min="10758" max="10758" width="9" style="3" customWidth="1"/>
    <col min="10759" max="10759" width="9.140625" style="3" customWidth="1"/>
    <col min="10760" max="10760" width="0" style="3" hidden="1" customWidth="1"/>
    <col min="10761" max="10761" width="9.28515625" style="3" customWidth="1"/>
    <col min="10762" max="10762" width="9.140625" style="3" bestFit="1" customWidth="1"/>
    <col min="10763" max="10763" width="0" style="3" hidden="1" customWidth="1"/>
    <col min="10764" max="10764" width="9.5703125" style="3" bestFit="1" customWidth="1"/>
    <col min="10765" max="10765" width="9.7109375" style="3" bestFit="1" customWidth="1"/>
    <col min="10766" max="11007" width="9.140625" style="3"/>
    <col min="11008" max="11008" width="5.5703125" style="3" customWidth="1"/>
    <col min="11009" max="11009" width="0" style="3" hidden="1" customWidth="1"/>
    <col min="11010" max="11010" width="11.5703125" style="3" customWidth="1"/>
    <col min="11011" max="11011" width="19.85546875" style="3" customWidth="1"/>
    <col min="11012" max="11012" width="19.140625" style="3" bestFit="1" customWidth="1"/>
    <col min="11013" max="11013" width="7.28515625" style="3" customWidth="1"/>
    <col min="11014" max="11014" width="9" style="3" customWidth="1"/>
    <col min="11015" max="11015" width="9.140625" style="3" customWidth="1"/>
    <col min="11016" max="11016" width="0" style="3" hidden="1" customWidth="1"/>
    <col min="11017" max="11017" width="9.28515625" style="3" customWidth="1"/>
    <col min="11018" max="11018" width="9.140625" style="3" bestFit="1" customWidth="1"/>
    <col min="11019" max="11019" width="0" style="3" hidden="1" customWidth="1"/>
    <col min="11020" max="11020" width="9.5703125" style="3" bestFit="1" customWidth="1"/>
    <col min="11021" max="11021" width="9.7109375" style="3" bestFit="1" customWidth="1"/>
    <col min="11022" max="11263" width="9.140625" style="3"/>
    <col min="11264" max="11264" width="5.5703125" style="3" customWidth="1"/>
    <col min="11265" max="11265" width="0" style="3" hidden="1" customWidth="1"/>
    <col min="11266" max="11266" width="11.5703125" style="3" customWidth="1"/>
    <col min="11267" max="11267" width="19.85546875" style="3" customWidth="1"/>
    <col min="11268" max="11268" width="19.140625" style="3" bestFit="1" customWidth="1"/>
    <col min="11269" max="11269" width="7.28515625" style="3" customWidth="1"/>
    <col min="11270" max="11270" width="9" style="3" customWidth="1"/>
    <col min="11271" max="11271" width="9.140625" style="3" customWidth="1"/>
    <col min="11272" max="11272" width="0" style="3" hidden="1" customWidth="1"/>
    <col min="11273" max="11273" width="9.28515625" style="3" customWidth="1"/>
    <col min="11274" max="11274" width="9.140625" style="3" bestFit="1" customWidth="1"/>
    <col min="11275" max="11275" width="0" style="3" hidden="1" customWidth="1"/>
    <col min="11276" max="11276" width="9.5703125" style="3" bestFit="1" customWidth="1"/>
    <col min="11277" max="11277" width="9.7109375" style="3" bestFit="1" customWidth="1"/>
    <col min="11278" max="11519" width="9.140625" style="3"/>
    <col min="11520" max="11520" width="5.5703125" style="3" customWidth="1"/>
    <col min="11521" max="11521" width="0" style="3" hidden="1" customWidth="1"/>
    <col min="11522" max="11522" width="11.5703125" style="3" customWidth="1"/>
    <col min="11523" max="11523" width="19.85546875" style="3" customWidth="1"/>
    <col min="11524" max="11524" width="19.140625" style="3" bestFit="1" customWidth="1"/>
    <col min="11525" max="11525" width="7.28515625" style="3" customWidth="1"/>
    <col min="11526" max="11526" width="9" style="3" customWidth="1"/>
    <col min="11527" max="11527" width="9.140625" style="3" customWidth="1"/>
    <col min="11528" max="11528" width="0" style="3" hidden="1" customWidth="1"/>
    <col min="11529" max="11529" width="9.28515625" style="3" customWidth="1"/>
    <col min="11530" max="11530" width="9.140625" style="3" bestFit="1" customWidth="1"/>
    <col min="11531" max="11531" width="0" style="3" hidden="1" customWidth="1"/>
    <col min="11532" max="11532" width="9.5703125" style="3" bestFit="1" customWidth="1"/>
    <col min="11533" max="11533" width="9.7109375" style="3" bestFit="1" customWidth="1"/>
    <col min="11534" max="11775" width="9.140625" style="3"/>
    <col min="11776" max="11776" width="5.5703125" style="3" customWidth="1"/>
    <col min="11777" max="11777" width="0" style="3" hidden="1" customWidth="1"/>
    <col min="11778" max="11778" width="11.5703125" style="3" customWidth="1"/>
    <col min="11779" max="11779" width="19.85546875" style="3" customWidth="1"/>
    <col min="11780" max="11780" width="19.140625" style="3" bestFit="1" customWidth="1"/>
    <col min="11781" max="11781" width="7.28515625" style="3" customWidth="1"/>
    <col min="11782" max="11782" width="9" style="3" customWidth="1"/>
    <col min="11783" max="11783" width="9.140625" style="3" customWidth="1"/>
    <col min="11784" max="11784" width="0" style="3" hidden="1" customWidth="1"/>
    <col min="11785" max="11785" width="9.28515625" style="3" customWidth="1"/>
    <col min="11786" max="11786" width="9.140625" style="3" bestFit="1" customWidth="1"/>
    <col min="11787" max="11787" width="0" style="3" hidden="1" customWidth="1"/>
    <col min="11788" max="11788" width="9.5703125" style="3" bestFit="1" customWidth="1"/>
    <col min="11789" max="11789" width="9.7109375" style="3" bestFit="1" customWidth="1"/>
    <col min="11790" max="12031" width="9.140625" style="3"/>
    <col min="12032" max="12032" width="5.5703125" style="3" customWidth="1"/>
    <col min="12033" max="12033" width="0" style="3" hidden="1" customWidth="1"/>
    <col min="12034" max="12034" width="11.5703125" style="3" customWidth="1"/>
    <col min="12035" max="12035" width="19.85546875" style="3" customWidth="1"/>
    <col min="12036" max="12036" width="19.140625" style="3" bestFit="1" customWidth="1"/>
    <col min="12037" max="12037" width="7.28515625" style="3" customWidth="1"/>
    <col min="12038" max="12038" width="9" style="3" customWidth="1"/>
    <col min="12039" max="12039" width="9.140625" style="3" customWidth="1"/>
    <col min="12040" max="12040" width="0" style="3" hidden="1" customWidth="1"/>
    <col min="12041" max="12041" width="9.28515625" style="3" customWidth="1"/>
    <col min="12042" max="12042" width="9.140625" style="3" bestFit="1" customWidth="1"/>
    <col min="12043" max="12043" width="0" style="3" hidden="1" customWidth="1"/>
    <col min="12044" max="12044" width="9.5703125" style="3" bestFit="1" customWidth="1"/>
    <col min="12045" max="12045" width="9.7109375" style="3" bestFit="1" customWidth="1"/>
    <col min="12046" max="12287" width="9.140625" style="3"/>
    <col min="12288" max="12288" width="5.5703125" style="3" customWidth="1"/>
    <col min="12289" max="12289" width="0" style="3" hidden="1" customWidth="1"/>
    <col min="12290" max="12290" width="11.5703125" style="3" customWidth="1"/>
    <col min="12291" max="12291" width="19.85546875" style="3" customWidth="1"/>
    <col min="12292" max="12292" width="19.140625" style="3" bestFit="1" customWidth="1"/>
    <col min="12293" max="12293" width="7.28515625" style="3" customWidth="1"/>
    <col min="12294" max="12294" width="9" style="3" customWidth="1"/>
    <col min="12295" max="12295" width="9.140625" style="3" customWidth="1"/>
    <col min="12296" max="12296" width="0" style="3" hidden="1" customWidth="1"/>
    <col min="12297" max="12297" width="9.28515625" style="3" customWidth="1"/>
    <col min="12298" max="12298" width="9.140625" style="3" bestFit="1" customWidth="1"/>
    <col min="12299" max="12299" width="0" style="3" hidden="1" customWidth="1"/>
    <col min="12300" max="12300" width="9.5703125" style="3" bestFit="1" customWidth="1"/>
    <col min="12301" max="12301" width="9.7109375" style="3" bestFit="1" customWidth="1"/>
    <col min="12302" max="12543" width="9.140625" style="3"/>
    <col min="12544" max="12544" width="5.5703125" style="3" customWidth="1"/>
    <col min="12545" max="12545" width="0" style="3" hidden="1" customWidth="1"/>
    <col min="12546" max="12546" width="11.5703125" style="3" customWidth="1"/>
    <col min="12547" max="12547" width="19.85546875" style="3" customWidth="1"/>
    <col min="12548" max="12548" width="19.140625" style="3" bestFit="1" customWidth="1"/>
    <col min="12549" max="12549" width="7.28515625" style="3" customWidth="1"/>
    <col min="12550" max="12550" width="9" style="3" customWidth="1"/>
    <col min="12551" max="12551" width="9.140625" style="3" customWidth="1"/>
    <col min="12552" max="12552" width="0" style="3" hidden="1" customWidth="1"/>
    <col min="12553" max="12553" width="9.28515625" style="3" customWidth="1"/>
    <col min="12554" max="12554" width="9.140625" style="3" bestFit="1" customWidth="1"/>
    <col min="12555" max="12555" width="0" style="3" hidden="1" customWidth="1"/>
    <col min="12556" max="12556" width="9.5703125" style="3" bestFit="1" customWidth="1"/>
    <col min="12557" max="12557" width="9.7109375" style="3" bestFit="1" customWidth="1"/>
    <col min="12558" max="12799" width="9.140625" style="3"/>
    <col min="12800" max="12800" width="5.5703125" style="3" customWidth="1"/>
    <col min="12801" max="12801" width="0" style="3" hidden="1" customWidth="1"/>
    <col min="12802" max="12802" width="11.5703125" style="3" customWidth="1"/>
    <col min="12803" max="12803" width="19.85546875" style="3" customWidth="1"/>
    <col min="12804" max="12804" width="19.140625" style="3" bestFit="1" customWidth="1"/>
    <col min="12805" max="12805" width="7.28515625" style="3" customWidth="1"/>
    <col min="12806" max="12806" width="9" style="3" customWidth="1"/>
    <col min="12807" max="12807" width="9.140625" style="3" customWidth="1"/>
    <col min="12808" max="12808" width="0" style="3" hidden="1" customWidth="1"/>
    <col min="12809" max="12809" width="9.28515625" style="3" customWidth="1"/>
    <col min="12810" max="12810" width="9.140625" style="3" bestFit="1" customWidth="1"/>
    <col min="12811" max="12811" width="0" style="3" hidden="1" customWidth="1"/>
    <col min="12812" max="12812" width="9.5703125" style="3" bestFit="1" customWidth="1"/>
    <col min="12813" max="12813" width="9.7109375" style="3" bestFit="1" customWidth="1"/>
    <col min="12814" max="13055" width="9.140625" style="3"/>
    <col min="13056" max="13056" width="5.5703125" style="3" customWidth="1"/>
    <col min="13057" max="13057" width="0" style="3" hidden="1" customWidth="1"/>
    <col min="13058" max="13058" width="11.5703125" style="3" customWidth="1"/>
    <col min="13059" max="13059" width="19.85546875" style="3" customWidth="1"/>
    <col min="13060" max="13060" width="19.140625" style="3" bestFit="1" customWidth="1"/>
    <col min="13061" max="13061" width="7.28515625" style="3" customWidth="1"/>
    <col min="13062" max="13062" width="9" style="3" customWidth="1"/>
    <col min="13063" max="13063" width="9.140625" style="3" customWidth="1"/>
    <col min="13064" max="13064" width="0" style="3" hidden="1" customWidth="1"/>
    <col min="13065" max="13065" width="9.28515625" style="3" customWidth="1"/>
    <col min="13066" max="13066" width="9.140625" style="3" bestFit="1" customWidth="1"/>
    <col min="13067" max="13067" width="0" style="3" hidden="1" customWidth="1"/>
    <col min="13068" max="13068" width="9.5703125" style="3" bestFit="1" customWidth="1"/>
    <col min="13069" max="13069" width="9.7109375" style="3" bestFit="1" customWidth="1"/>
    <col min="13070" max="13311" width="9.140625" style="3"/>
    <col min="13312" max="13312" width="5.5703125" style="3" customWidth="1"/>
    <col min="13313" max="13313" width="0" style="3" hidden="1" customWidth="1"/>
    <col min="13314" max="13314" width="11.5703125" style="3" customWidth="1"/>
    <col min="13315" max="13315" width="19.85546875" style="3" customWidth="1"/>
    <col min="13316" max="13316" width="19.140625" style="3" bestFit="1" customWidth="1"/>
    <col min="13317" max="13317" width="7.28515625" style="3" customWidth="1"/>
    <col min="13318" max="13318" width="9" style="3" customWidth="1"/>
    <col min="13319" max="13319" width="9.140625" style="3" customWidth="1"/>
    <col min="13320" max="13320" width="0" style="3" hidden="1" customWidth="1"/>
    <col min="13321" max="13321" width="9.28515625" style="3" customWidth="1"/>
    <col min="13322" max="13322" width="9.140625" style="3" bestFit="1" customWidth="1"/>
    <col min="13323" max="13323" width="0" style="3" hidden="1" customWidth="1"/>
    <col min="13324" max="13324" width="9.5703125" style="3" bestFit="1" customWidth="1"/>
    <col min="13325" max="13325" width="9.7109375" style="3" bestFit="1" customWidth="1"/>
    <col min="13326" max="13567" width="9.140625" style="3"/>
    <col min="13568" max="13568" width="5.5703125" style="3" customWidth="1"/>
    <col min="13569" max="13569" width="0" style="3" hidden="1" customWidth="1"/>
    <col min="13570" max="13570" width="11.5703125" style="3" customWidth="1"/>
    <col min="13571" max="13571" width="19.85546875" style="3" customWidth="1"/>
    <col min="13572" max="13572" width="19.140625" style="3" bestFit="1" customWidth="1"/>
    <col min="13573" max="13573" width="7.28515625" style="3" customWidth="1"/>
    <col min="13574" max="13574" width="9" style="3" customWidth="1"/>
    <col min="13575" max="13575" width="9.140625" style="3" customWidth="1"/>
    <col min="13576" max="13576" width="0" style="3" hidden="1" customWidth="1"/>
    <col min="13577" max="13577" width="9.28515625" style="3" customWidth="1"/>
    <col min="13578" max="13578" width="9.140625" style="3" bestFit="1" customWidth="1"/>
    <col min="13579" max="13579" width="0" style="3" hidden="1" customWidth="1"/>
    <col min="13580" max="13580" width="9.5703125" style="3" bestFit="1" customWidth="1"/>
    <col min="13581" max="13581" width="9.7109375" style="3" bestFit="1" customWidth="1"/>
    <col min="13582" max="13823" width="9.140625" style="3"/>
    <col min="13824" max="13824" width="5.5703125" style="3" customWidth="1"/>
    <col min="13825" max="13825" width="0" style="3" hidden="1" customWidth="1"/>
    <col min="13826" max="13826" width="11.5703125" style="3" customWidth="1"/>
    <col min="13827" max="13827" width="19.85546875" style="3" customWidth="1"/>
    <col min="13828" max="13828" width="19.140625" style="3" bestFit="1" customWidth="1"/>
    <col min="13829" max="13829" width="7.28515625" style="3" customWidth="1"/>
    <col min="13830" max="13830" width="9" style="3" customWidth="1"/>
    <col min="13831" max="13831" width="9.140625" style="3" customWidth="1"/>
    <col min="13832" max="13832" width="0" style="3" hidden="1" customWidth="1"/>
    <col min="13833" max="13833" width="9.28515625" style="3" customWidth="1"/>
    <col min="13834" max="13834" width="9.140625" style="3" bestFit="1" customWidth="1"/>
    <col min="13835" max="13835" width="0" style="3" hidden="1" customWidth="1"/>
    <col min="13836" max="13836" width="9.5703125" style="3" bestFit="1" customWidth="1"/>
    <col min="13837" max="13837" width="9.7109375" style="3" bestFit="1" customWidth="1"/>
    <col min="13838" max="14079" width="9.140625" style="3"/>
    <col min="14080" max="14080" width="5.5703125" style="3" customWidth="1"/>
    <col min="14081" max="14081" width="0" style="3" hidden="1" customWidth="1"/>
    <col min="14082" max="14082" width="11.5703125" style="3" customWidth="1"/>
    <col min="14083" max="14083" width="19.85546875" style="3" customWidth="1"/>
    <col min="14084" max="14084" width="19.140625" style="3" bestFit="1" customWidth="1"/>
    <col min="14085" max="14085" width="7.28515625" style="3" customWidth="1"/>
    <col min="14086" max="14086" width="9" style="3" customWidth="1"/>
    <col min="14087" max="14087" width="9.140625" style="3" customWidth="1"/>
    <col min="14088" max="14088" width="0" style="3" hidden="1" customWidth="1"/>
    <col min="14089" max="14089" width="9.28515625" style="3" customWidth="1"/>
    <col min="14090" max="14090" width="9.140625" style="3" bestFit="1" customWidth="1"/>
    <col min="14091" max="14091" width="0" style="3" hidden="1" customWidth="1"/>
    <col min="14092" max="14092" width="9.5703125" style="3" bestFit="1" customWidth="1"/>
    <col min="14093" max="14093" width="9.7109375" style="3" bestFit="1" customWidth="1"/>
    <col min="14094" max="14335" width="9.140625" style="3"/>
    <col min="14336" max="14336" width="5.5703125" style="3" customWidth="1"/>
    <col min="14337" max="14337" width="0" style="3" hidden="1" customWidth="1"/>
    <col min="14338" max="14338" width="11.5703125" style="3" customWidth="1"/>
    <col min="14339" max="14339" width="19.85546875" style="3" customWidth="1"/>
    <col min="14340" max="14340" width="19.140625" style="3" bestFit="1" customWidth="1"/>
    <col min="14341" max="14341" width="7.28515625" style="3" customWidth="1"/>
    <col min="14342" max="14342" width="9" style="3" customWidth="1"/>
    <col min="14343" max="14343" width="9.140625" style="3" customWidth="1"/>
    <col min="14344" max="14344" width="0" style="3" hidden="1" customWidth="1"/>
    <col min="14345" max="14345" width="9.28515625" style="3" customWidth="1"/>
    <col min="14346" max="14346" width="9.140625" style="3" bestFit="1" customWidth="1"/>
    <col min="14347" max="14347" width="0" style="3" hidden="1" customWidth="1"/>
    <col min="14348" max="14348" width="9.5703125" style="3" bestFit="1" customWidth="1"/>
    <col min="14349" max="14349" width="9.7109375" style="3" bestFit="1" customWidth="1"/>
    <col min="14350" max="14591" width="9.140625" style="3"/>
    <col min="14592" max="14592" width="5.5703125" style="3" customWidth="1"/>
    <col min="14593" max="14593" width="0" style="3" hidden="1" customWidth="1"/>
    <col min="14594" max="14594" width="11.5703125" style="3" customWidth="1"/>
    <col min="14595" max="14595" width="19.85546875" style="3" customWidth="1"/>
    <col min="14596" max="14596" width="19.140625" style="3" bestFit="1" customWidth="1"/>
    <col min="14597" max="14597" width="7.28515625" style="3" customWidth="1"/>
    <col min="14598" max="14598" width="9" style="3" customWidth="1"/>
    <col min="14599" max="14599" width="9.140625" style="3" customWidth="1"/>
    <col min="14600" max="14600" width="0" style="3" hidden="1" customWidth="1"/>
    <col min="14601" max="14601" width="9.28515625" style="3" customWidth="1"/>
    <col min="14602" max="14602" width="9.140625" style="3" bestFit="1" customWidth="1"/>
    <col min="14603" max="14603" width="0" style="3" hidden="1" customWidth="1"/>
    <col min="14604" max="14604" width="9.5703125" style="3" bestFit="1" customWidth="1"/>
    <col min="14605" max="14605" width="9.7109375" style="3" bestFit="1" customWidth="1"/>
    <col min="14606" max="14847" width="9.140625" style="3"/>
    <col min="14848" max="14848" width="5.5703125" style="3" customWidth="1"/>
    <col min="14849" max="14849" width="0" style="3" hidden="1" customWidth="1"/>
    <col min="14850" max="14850" width="11.5703125" style="3" customWidth="1"/>
    <col min="14851" max="14851" width="19.85546875" style="3" customWidth="1"/>
    <col min="14852" max="14852" width="19.140625" style="3" bestFit="1" customWidth="1"/>
    <col min="14853" max="14853" width="7.28515625" style="3" customWidth="1"/>
    <col min="14854" max="14854" width="9" style="3" customWidth="1"/>
    <col min="14855" max="14855" width="9.140625" style="3" customWidth="1"/>
    <col min="14856" max="14856" width="0" style="3" hidden="1" customWidth="1"/>
    <col min="14857" max="14857" width="9.28515625" style="3" customWidth="1"/>
    <col min="14858" max="14858" width="9.140625" style="3" bestFit="1" customWidth="1"/>
    <col min="14859" max="14859" width="0" style="3" hidden="1" customWidth="1"/>
    <col min="14860" max="14860" width="9.5703125" style="3" bestFit="1" customWidth="1"/>
    <col min="14861" max="14861" width="9.7109375" style="3" bestFit="1" customWidth="1"/>
    <col min="14862" max="15103" width="9.140625" style="3"/>
    <col min="15104" max="15104" width="5.5703125" style="3" customWidth="1"/>
    <col min="15105" max="15105" width="0" style="3" hidden="1" customWidth="1"/>
    <col min="15106" max="15106" width="11.5703125" style="3" customWidth="1"/>
    <col min="15107" max="15107" width="19.85546875" style="3" customWidth="1"/>
    <col min="15108" max="15108" width="19.140625" style="3" bestFit="1" customWidth="1"/>
    <col min="15109" max="15109" width="7.28515625" style="3" customWidth="1"/>
    <col min="15110" max="15110" width="9" style="3" customWidth="1"/>
    <col min="15111" max="15111" width="9.140625" style="3" customWidth="1"/>
    <col min="15112" max="15112" width="0" style="3" hidden="1" customWidth="1"/>
    <col min="15113" max="15113" width="9.28515625" style="3" customWidth="1"/>
    <col min="15114" max="15114" width="9.140625" style="3" bestFit="1" customWidth="1"/>
    <col min="15115" max="15115" width="0" style="3" hidden="1" customWidth="1"/>
    <col min="15116" max="15116" width="9.5703125" style="3" bestFit="1" customWidth="1"/>
    <col min="15117" max="15117" width="9.7109375" style="3" bestFit="1" customWidth="1"/>
    <col min="15118" max="15359" width="9.140625" style="3"/>
    <col min="15360" max="15360" width="5.5703125" style="3" customWidth="1"/>
    <col min="15361" max="15361" width="0" style="3" hidden="1" customWidth="1"/>
    <col min="15362" max="15362" width="11.5703125" style="3" customWidth="1"/>
    <col min="15363" max="15363" width="19.85546875" style="3" customWidth="1"/>
    <col min="15364" max="15364" width="19.140625" style="3" bestFit="1" customWidth="1"/>
    <col min="15365" max="15365" width="7.28515625" style="3" customWidth="1"/>
    <col min="15366" max="15366" width="9" style="3" customWidth="1"/>
    <col min="15367" max="15367" width="9.140625" style="3" customWidth="1"/>
    <col min="15368" max="15368" width="0" style="3" hidden="1" customWidth="1"/>
    <col min="15369" max="15369" width="9.28515625" style="3" customWidth="1"/>
    <col min="15370" max="15370" width="9.140625" style="3" bestFit="1" customWidth="1"/>
    <col min="15371" max="15371" width="0" style="3" hidden="1" customWidth="1"/>
    <col min="15372" max="15372" width="9.5703125" style="3" bestFit="1" customWidth="1"/>
    <col min="15373" max="15373" width="9.7109375" style="3" bestFit="1" customWidth="1"/>
    <col min="15374" max="15615" width="9.140625" style="3"/>
    <col min="15616" max="15616" width="5.5703125" style="3" customWidth="1"/>
    <col min="15617" max="15617" width="0" style="3" hidden="1" customWidth="1"/>
    <col min="15618" max="15618" width="11.5703125" style="3" customWidth="1"/>
    <col min="15619" max="15619" width="19.85546875" style="3" customWidth="1"/>
    <col min="15620" max="15620" width="19.140625" style="3" bestFit="1" customWidth="1"/>
    <col min="15621" max="15621" width="7.28515625" style="3" customWidth="1"/>
    <col min="15622" max="15622" width="9" style="3" customWidth="1"/>
    <col min="15623" max="15623" width="9.140625" style="3" customWidth="1"/>
    <col min="15624" max="15624" width="0" style="3" hidden="1" customWidth="1"/>
    <col min="15625" max="15625" width="9.28515625" style="3" customWidth="1"/>
    <col min="15626" max="15626" width="9.140625" style="3" bestFit="1" customWidth="1"/>
    <col min="15627" max="15627" width="0" style="3" hidden="1" customWidth="1"/>
    <col min="15628" max="15628" width="9.5703125" style="3" bestFit="1" customWidth="1"/>
    <col min="15629" max="15629" width="9.7109375" style="3" bestFit="1" customWidth="1"/>
    <col min="15630" max="15871" width="9.140625" style="3"/>
    <col min="15872" max="15872" width="5.5703125" style="3" customWidth="1"/>
    <col min="15873" max="15873" width="0" style="3" hidden="1" customWidth="1"/>
    <col min="15874" max="15874" width="11.5703125" style="3" customWidth="1"/>
    <col min="15875" max="15875" width="19.85546875" style="3" customWidth="1"/>
    <col min="15876" max="15876" width="19.140625" style="3" bestFit="1" customWidth="1"/>
    <col min="15877" max="15877" width="7.28515625" style="3" customWidth="1"/>
    <col min="15878" max="15878" width="9" style="3" customWidth="1"/>
    <col min="15879" max="15879" width="9.140625" style="3" customWidth="1"/>
    <col min="15880" max="15880" width="0" style="3" hidden="1" customWidth="1"/>
    <col min="15881" max="15881" width="9.28515625" style="3" customWidth="1"/>
    <col min="15882" max="15882" width="9.140625" style="3" bestFit="1" customWidth="1"/>
    <col min="15883" max="15883" width="0" style="3" hidden="1" customWidth="1"/>
    <col min="15884" max="15884" width="9.5703125" style="3" bestFit="1" customWidth="1"/>
    <col min="15885" max="15885" width="9.7109375" style="3" bestFit="1" customWidth="1"/>
    <col min="15886" max="16127" width="9.140625" style="3"/>
    <col min="16128" max="16128" width="5.5703125" style="3" customWidth="1"/>
    <col min="16129" max="16129" width="0" style="3" hidden="1" customWidth="1"/>
    <col min="16130" max="16130" width="11.5703125" style="3" customWidth="1"/>
    <col min="16131" max="16131" width="19.85546875" style="3" customWidth="1"/>
    <col min="16132" max="16132" width="19.140625" style="3" bestFit="1" customWidth="1"/>
    <col min="16133" max="16133" width="7.28515625" style="3" customWidth="1"/>
    <col min="16134" max="16134" width="9" style="3" customWidth="1"/>
    <col min="16135" max="16135" width="9.140625" style="3" customWidth="1"/>
    <col min="16136" max="16136" width="0" style="3" hidden="1" customWidth="1"/>
    <col min="16137" max="16137" width="9.28515625" style="3" customWidth="1"/>
    <col min="16138" max="16138" width="9.140625" style="3" bestFit="1" customWidth="1"/>
    <col min="16139" max="16139" width="0" style="3" hidden="1" customWidth="1"/>
    <col min="16140" max="16140" width="9.5703125" style="3" bestFit="1" customWidth="1"/>
    <col min="16141" max="16141" width="9.7109375" style="3" bestFit="1" customWidth="1"/>
    <col min="16142" max="16384" width="9.140625" style="3"/>
  </cols>
  <sheetData>
    <row r="1" spans="1:16" ht="87.6" customHeight="1" x14ac:dyDescent="0.2"/>
    <row r="2" spans="1:16" ht="15.75" x14ac:dyDescent="0.25">
      <c r="A2" s="1" t="s">
        <v>0</v>
      </c>
      <c r="B2" s="1"/>
      <c r="C2" s="1"/>
      <c r="D2" s="1"/>
      <c r="E2" s="2" t="s">
        <v>41</v>
      </c>
      <c r="F2" s="1"/>
      <c r="G2" s="1"/>
      <c r="H2" s="65" t="s">
        <v>22</v>
      </c>
      <c r="I2" s="65"/>
    </row>
    <row r="3" spans="1:16" ht="15.75" x14ac:dyDescent="0.25">
      <c r="A3" s="1" t="s">
        <v>1</v>
      </c>
      <c r="B3" s="1"/>
      <c r="C3" s="1"/>
      <c r="D3" s="1"/>
      <c r="E3" s="2"/>
      <c r="F3" s="1"/>
      <c r="G3" s="1"/>
      <c r="H3" s="65"/>
      <c r="I3" s="65"/>
    </row>
    <row r="4" spans="1:16" ht="15.6" customHeight="1" x14ac:dyDescent="0.25">
      <c r="A4" s="1" t="s">
        <v>2</v>
      </c>
      <c r="B4" s="1"/>
      <c r="C4" s="1"/>
      <c r="D4" s="1"/>
      <c r="E4" s="67" t="s">
        <v>40</v>
      </c>
      <c r="F4" s="67"/>
      <c r="G4" s="67"/>
    </row>
    <row r="5" spans="1:16" ht="15.6" customHeight="1" x14ac:dyDescent="0.25">
      <c r="A5" s="1" t="s">
        <v>3</v>
      </c>
      <c r="B5" s="1"/>
      <c r="C5" s="1"/>
      <c r="D5" s="1"/>
      <c r="E5" s="67"/>
      <c r="F5" s="67"/>
      <c r="G5" s="67"/>
      <c r="I5" s="4" t="s">
        <v>4</v>
      </c>
    </row>
    <row r="6" spans="1:16" ht="16.5" thickBot="1" x14ac:dyDescent="0.3">
      <c r="A6" s="1" t="s">
        <v>23</v>
      </c>
      <c r="B6" s="1"/>
      <c r="C6" s="1"/>
      <c r="D6" s="1"/>
      <c r="E6" s="68"/>
      <c r="F6" s="68"/>
      <c r="G6" s="68"/>
      <c r="H6" s="5"/>
      <c r="I6" s="6">
        <v>220</v>
      </c>
      <c r="J6" s="6"/>
      <c r="K6" s="6">
        <f>I6*2</f>
        <v>440</v>
      </c>
      <c r="L6" s="7"/>
      <c r="M6" s="7"/>
      <c r="N6" s="7"/>
    </row>
    <row r="7" spans="1:16" s="15" customFormat="1" ht="26.25" thickBot="1" x14ac:dyDescent="0.3">
      <c r="A7" s="8" t="s">
        <v>5</v>
      </c>
      <c r="B7" s="9" t="s">
        <v>6</v>
      </c>
      <c r="C7" s="9" t="s">
        <v>7</v>
      </c>
      <c r="D7" s="9" t="s">
        <v>8</v>
      </c>
      <c r="E7" s="10" t="s">
        <v>9</v>
      </c>
      <c r="F7" s="10" t="s">
        <v>10</v>
      </c>
      <c r="G7" s="9" t="s">
        <v>11</v>
      </c>
      <c r="H7" s="11" t="s">
        <v>12</v>
      </c>
      <c r="I7" s="9" t="s">
        <v>14</v>
      </c>
      <c r="J7" s="9" t="s">
        <v>12</v>
      </c>
      <c r="K7" s="12" t="s">
        <v>13</v>
      </c>
      <c r="L7" s="11" t="s">
        <v>15</v>
      </c>
      <c r="M7" s="13" t="s">
        <v>16</v>
      </c>
      <c r="N7" s="14"/>
    </row>
    <row r="8" spans="1:16" s="15" customFormat="1" ht="15.75" x14ac:dyDescent="0.25">
      <c r="A8" s="16">
        <v>4</v>
      </c>
      <c r="B8" s="17">
        <v>0.69305555555555554</v>
      </c>
      <c r="C8" s="61" t="s">
        <v>33</v>
      </c>
      <c r="D8" s="61" t="s">
        <v>34</v>
      </c>
      <c r="E8" s="61" t="s">
        <v>32</v>
      </c>
      <c r="F8" s="60">
        <v>0.36249999999999999</v>
      </c>
      <c r="G8" s="19">
        <f>Liczenie!B45</f>
        <v>138</v>
      </c>
      <c r="H8" s="20">
        <f t="shared" ref="H8:H14" si="0">G8/$I$6</f>
        <v>0.62727272727272732</v>
      </c>
      <c r="I8" s="21">
        <f>Liczenie!E45</f>
        <v>141</v>
      </c>
      <c r="J8" s="20">
        <f t="shared" ref="J8:J14" si="1">I8/$I$6</f>
        <v>0.64090909090909087</v>
      </c>
      <c r="K8" s="22"/>
      <c r="L8" s="23">
        <f t="shared" ref="L8:L14" si="2">G8+I8</f>
        <v>279</v>
      </c>
      <c r="M8" s="24">
        <f t="shared" ref="M8:M14" si="3">(H8+J8)/2</f>
        <v>0.63409090909090904</v>
      </c>
      <c r="N8" s="14"/>
      <c r="P8" s="59"/>
    </row>
    <row r="9" spans="1:16" s="15" customFormat="1" ht="15.75" x14ac:dyDescent="0.25">
      <c r="A9" s="16">
        <v>3</v>
      </c>
      <c r="B9" s="25">
        <v>0.68888888888888899</v>
      </c>
      <c r="C9" s="62" t="s">
        <v>30</v>
      </c>
      <c r="D9" s="62" t="s">
        <v>31</v>
      </c>
      <c r="E9" s="62" t="s">
        <v>44</v>
      </c>
      <c r="F9" s="63">
        <v>0.358333333333333</v>
      </c>
      <c r="G9" s="28">
        <f>Liczenie!P22</f>
        <v>129.5</v>
      </c>
      <c r="H9" s="29">
        <f t="shared" si="0"/>
        <v>0.58863636363636362</v>
      </c>
      <c r="I9" s="31">
        <f>Liczenie!S22</f>
        <v>134</v>
      </c>
      <c r="J9" s="29">
        <f t="shared" si="1"/>
        <v>0.60909090909090913</v>
      </c>
      <c r="K9" s="30"/>
      <c r="L9" s="32">
        <f t="shared" si="2"/>
        <v>263.5</v>
      </c>
      <c r="M9" s="24">
        <f t="shared" si="3"/>
        <v>0.59886363636363638</v>
      </c>
      <c r="N9" s="14"/>
    </row>
    <row r="10" spans="1:16" s="15" customFormat="1" ht="25.5" x14ac:dyDescent="0.25">
      <c r="A10" s="16">
        <v>5</v>
      </c>
      <c r="B10" s="25">
        <v>0.6972222222222223</v>
      </c>
      <c r="C10" s="62" t="s">
        <v>35</v>
      </c>
      <c r="D10" s="62" t="s">
        <v>36</v>
      </c>
      <c r="E10" s="62" t="s">
        <v>37</v>
      </c>
      <c r="F10" s="60">
        <v>0.36666666666666697</v>
      </c>
      <c r="G10" s="28">
        <f>Liczenie!I45</f>
        <v>128.5</v>
      </c>
      <c r="H10" s="29">
        <f t="shared" si="0"/>
        <v>0.58409090909090911</v>
      </c>
      <c r="I10" s="21">
        <f>Liczenie!L45</f>
        <v>135</v>
      </c>
      <c r="J10" s="29">
        <f t="shared" si="1"/>
        <v>0.61363636363636365</v>
      </c>
      <c r="K10" s="22"/>
      <c r="L10" s="32">
        <f t="shared" si="2"/>
        <v>263.5</v>
      </c>
      <c r="M10" s="24">
        <f t="shared" si="3"/>
        <v>0.59886363636363638</v>
      </c>
      <c r="N10" s="14"/>
    </row>
    <row r="11" spans="1:16" s="15" customFormat="1" ht="25.5" x14ac:dyDescent="0.25">
      <c r="A11" s="16">
        <v>7</v>
      </c>
      <c r="B11" s="25">
        <v>0.7055555555555556</v>
      </c>
      <c r="C11" s="26" t="s">
        <v>35</v>
      </c>
      <c r="D11" s="26" t="s">
        <v>39</v>
      </c>
      <c r="E11" s="26" t="s">
        <v>26</v>
      </c>
      <c r="F11" s="63">
        <v>0.374999999999999</v>
      </c>
      <c r="G11" s="28">
        <f>Liczenie!B68</f>
        <v>126</v>
      </c>
      <c r="H11" s="20">
        <f t="shared" si="0"/>
        <v>0.57272727272727275</v>
      </c>
      <c r="I11" s="21">
        <f>Liczenie!E68</f>
        <v>136.5</v>
      </c>
      <c r="J11" s="20">
        <f t="shared" si="1"/>
        <v>0.62045454545454548</v>
      </c>
      <c r="K11" s="34"/>
      <c r="L11" s="32">
        <f t="shared" si="2"/>
        <v>262.5</v>
      </c>
      <c r="M11" s="24">
        <f t="shared" si="3"/>
        <v>0.59659090909090917</v>
      </c>
      <c r="N11" s="14"/>
    </row>
    <row r="12" spans="1:16" s="15" customFormat="1" ht="15.75" x14ac:dyDescent="0.25">
      <c r="A12" s="16">
        <v>1</v>
      </c>
      <c r="B12" s="25">
        <v>0.68055555555555547</v>
      </c>
      <c r="C12" s="62" t="s">
        <v>38</v>
      </c>
      <c r="D12" s="64" t="s">
        <v>25</v>
      </c>
      <c r="E12" s="62" t="s">
        <v>26</v>
      </c>
      <c r="F12" s="60">
        <v>0.37083333333333335</v>
      </c>
      <c r="G12" s="28">
        <f>Liczenie!B22</f>
        <v>127</v>
      </c>
      <c r="H12" s="20">
        <f t="shared" si="0"/>
        <v>0.57727272727272727</v>
      </c>
      <c r="I12" s="21">
        <f>Liczenie!E22</f>
        <v>133.5</v>
      </c>
      <c r="J12" s="20">
        <f t="shared" si="1"/>
        <v>0.60681818181818181</v>
      </c>
      <c r="K12" s="22"/>
      <c r="L12" s="23">
        <f t="shared" si="2"/>
        <v>260.5</v>
      </c>
      <c r="M12" s="24">
        <f t="shared" si="3"/>
        <v>0.59204545454545454</v>
      </c>
      <c r="N12" s="14"/>
    </row>
    <row r="13" spans="1:16" s="15" customFormat="1" ht="15.75" x14ac:dyDescent="0.25">
      <c r="A13" s="16">
        <v>2</v>
      </c>
      <c r="B13" s="25">
        <v>0.68472222222222223</v>
      </c>
      <c r="C13" s="62" t="s">
        <v>27</v>
      </c>
      <c r="D13" s="62" t="s">
        <v>28</v>
      </c>
      <c r="E13" s="62" t="s">
        <v>29</v>
      </c>
      <c r="F13" s="63">
        <v>0.35416666666666669</v>
      </c>
      <c r="G13" s="28">
        <f>Liczenie!I22</f>
        <v>122.5</v>
      </c>
      <c r="H13" s="29">
        <f t="shared" si="0"/>
        <v>0.55681818181818177</v>
      </c>
      <c r="I13" s="31">
        <f>Liczenie!L22</f>
        <v>126.5</v>
      </c>
      <c r="J13" s="29">
        <f t="shared" si="1"/>
        <v>0.57499999999999996</v>
      </c>
      <c r="K13" s="30"/>
      <c r="L13" s="32">
        <f t="shared" si="2"/>
        <v>249</v>
      </c>
      <c r="M13" s="24">
        <f t="shared" si="3"/>
        <v>0.56590909090909092</v>
      </c>
      <c r="N13" s="14"/>
    </row>
    <row r="14" spans="1:16" s="15" customFormat="1" ht="15.75" x14ac:dyDescent="0.25">
      <c r="A14" s="16">
        <v>6</v>
      </c>
      <c r="B14" s="25">
        <v>0.70138888888888884</v>
      </c>
      <c r="C14" s="18" t="s">
        <v>24</v>
      </c>
      <c r="D14" s="18" t="s">
        <v>25</v>
      </c>
      <c r="E14" s="18" t="s">
        <v>26</v>
      </c>
      <c r="F14" s="60">
        <v>0.35000000000000003</v>
      </c>
      <c r="G14" s="19">
        <f>Liczenie!P45</f>
        <v>116</v>
      </c>
      <c r="H14" s="29">
        <f t="shared" si="0"/>
        <v>0.52727272727272723</v>
      </c>
      <c r="I14" s="21">
        <f>Liczenie!S45</f>
        <v>127.5</v>
      </c>
      <c r="J14" s="29">
        <f t="shared" si="1"/>
        <v>0.57954545454545459</v>
      </c>
      <c r="K14" s="22"/>
      <c r="L14" s="32">
        <f t="shared" si="2"/>
        <v>243.5</v>
      </c>
      <c r="M14" s="24">
        <f t="shared" si="3"/>
        <v>0.55340909090909096</v>
      </c>
      <c r="N14" s="14"/>
    </row>
    <row r="15" spans="1:16" s="15" customFormat="1" ht="15.75" hidden="1" x14ac:dyDescent="0.25">
      <c r="A15" s="16">
        <v>8</v>
      </c>
      <c r="B15" s="25"/>
      <c r="C15" s="18"/>
      <c r="D15" s="18"/>
      <c r="E15" s="18"/>
      <c r="F15" s="63">
        <v>0.37916666666666499</v>
      </c>
      <c r="G15" s="28">
        <f>Liczenie!I68</f>
        <v>0</v>
      </c>
      <c r="H15" s="29">
        <f t="shared" ref="H15:H27" si="4">G15/$I$6</f>
        <v>0</v>
      </c>
      <c r="I15" s="21">
        <f>Liczenie!L68</f>
        <v>0</v>
      </c>
      <c r="J15" s="29">
        <f t="shared" ref="J15:J26" si="5">I15/$I$6</f>
        <v>0</v>
      </c>
      <c r="K15" s="34"/>
      <c r="L15" s="32">
        <f t="shared" ref="L15:L27" si="6">G15+I15</f>
        <v>0</v>
      </c>
      <c r="M15" s="24">
        <f t="shared" ref="M15:M27" si="7">(H15+J15)/2</f>
        <v>0</v>
      </c>
      <c r="N15" s="14"/>
    </row>
    <row r="16" spans="1:16" s="15" customFormat="1" ht="15.75" hidden="1" x14ac:dyDescent="0.25">
      <c r="A16" s="16">
        <v>9</v>
      </c>
      <c r="B16" s="25"/>
      <c r="C16" s="18"/>
      <c r="D16" s="18"/>
      <c r="E16" s="18"/>
      <c r="F16" s="60">
        <v>0.38333333333333097</v>
      </c>
      <c r="G16" s="28">
        <f>Liczenie!P68</f>
        <v>0</v>
      </c>
      <c r="H16" s="29">
        <f t="shared" si="4"/>
        <v>0</v>
      </c>
      <c r="I16" s="21">
        <f>Liczenie!S68</f>
        <v>0</v>
      </c>
      <c r="J16" s="29">
        <f t="shared" si="5"/>
        <v>0</v>
      </c>
      <c r="K16" s="34"/>
      <c r="L16" s="32">
        <f t="shared" si="6"/>
        <v>0</v>
      </c>
      <c r="M16" s="24">
        <f t="shared" si="7"/>
        <v>0</v>
      </c>
      <c r="N16" s="14"/>
    </row>
    <row r="17" spans="1:14" s="15" customFormat="1" ht="15.75" hidden="1" x14ac:dyDescent="0.25">
      <c r="A17" s="16">
        <v>10</v>
      </c>
      <c r="B17" s="25"/>
      <c r="C17" s="18"/>
      <c r="D17" s="18"/>
      <c r="E17" s="18"/>
      <c r="F17" s="63">
        <v>0.38749999999999701</v>
      </c>
      <c r="G17" s="28">
        <f>Liczenie!B91</f>
        <v>0</v>
      </c>
      <c r="H17" s="29">
        <f t="shared" si="4"/>
        <v>0</v>
      </c>
      <c r="I17" s="21">
        <f>Liczenie!E91</f>
        <v>0</v>
      </c>
      <c r="J17" s="29">
        <f t="shared" si="5"/>
        <v>0</v>
      </c>
      <c r="K17" s="34"/>
      <c r="L17" s="32">
        <f t="shared" si="6"/>
        <v>0</v>
      </c>
      <c r="M17" s="24">
        <f t="shared" si="7"/>
        <v>0</v>
      </c>
      <c r="N17" s="14"/>
    </row>
    <row r="18" spans="1:14" s="15" customFormat="1" ht="15.75" hidden="1" x14ac:dyDescent="0.25">
      <c r="A18" s="16">
        <v>11</v>
      </c>
      <c r="B18" s="25"/>
      <c r="C18" s="18"/>
      <c r="D18" s="18"/>
      <c r="E18" s="18"/>
      <c r="F18" s="33"/>
      <c r="G18" s="28">
        <f>Liczenie!I91</f>
        <v>0</v>
      </c>
      <c r="H18" s="29">
        <f t="shared" si="4"/>
        <v>0</v>
      </c>
      <c r="I18" s="21">
        <f>Liczenie!L91</f>
        <v>0</v>
      </c>
      <c r="J18" s="29">
        <f t="shared" si="5"/>
        <v>0</v>
      </c>
      <c r="K18" s="34"/>
      <c r="L18" s="32">
        <f t="shared" si="6"/>
        <v>0</v>
      </c>
      <c r="M18" s="24">
        <f t="shared" si="7"/>
        <v>0</v>
      </c>
      <c r="N18" s="14"/>
    </row>
    <row r="19" spans="1:14" s="15" customFormat="1" ht="15.75" hidden="1" x14ac:dyDescent="0.25">
      <c r="A19" s="16">
        <v>12</v>
      </c>
      <c r="B19" s="25"/>
      <c r="C19" s="18"/>
      <c r="D19" s="18"/>
      <c r="E19" s="18"/>
      <c r="F19" s="33"/>
      <c r="G19" s="28">
        <f>Liczenie!P91</f>
        <v>0</v>
      </c>
      <c r="H19" s="29">
        <f t="shared" si="4"/>
        <v>0</v>
      </c>
      <c r="I19" s="21">
        <f>Liczenie!S91</f>
        <v>0</v>
      </c>
      <c r="J19" s="29">
        <f t="shared" si="5"/>
        <v>0</v>
      </c>
      <c r="K19" s="34"/>
      <c r="L19" s="32">
        <f t="shared" si="6"/>
        <v>0</v>
      </c>
      <c r="M19" s="24">
        <f t="shared" si="7"/>
        <v>0</v>
      </c>
      <c r="N19" s="14"/>
    </row>
    <row r="20" spans="1:14" s="15" customFormat="1" ht="15.75" hidden="1" x14ac:dyDescent="0.25">
      <c r="A20" s="16">
        <v>13</v>
      </c>
      <c r="B20" s="25"/>
      <c r="C20" s="18"/>
      <c r="D20" s="18"/>
      <c r="E20" s="18"/>
      <c r="F20" s="33"/>
      <c r="G20" s="31">
        <f>Liczenie!B114</f>
        <v>0</v>
      </c>
      <c r="H20" s="29">
        <f t="shared" si="4"/>
        <v>0</v>
      </c>
      <c r="I20" s="21">
        <f>Liczenie!E114</f>
        <v>0</v>
      </c>
      <c r="J20" s="29">
        <f t="shared" si="5"/>
        <v>0</v>
      </c>
      <c r="K20" s="34"/>
      <c r="L20" s="32">
        <f t="shared" si="6"/>
        <v>0</v>
      </c>
      <c r="M20" s="24">
        <f t="shared" si="7"/>
        <v>0</v>
      </c>
      <c r="N20" s="14"/>
    </row>
    <row r="21" spans="1:14" s="15" customFormat="1" ht="15.75" hidden="1" x14ac:dyDescent="0.25">
      <c r="A21" s="16">
        <v>14</v>
      </c>
      <c r="B21" s="25"/>
      <c r="C21" s="18"/>
      <c r="D21" s="18"/>
      <c r="E21" s="18"/>
      <c r="F21" s="33"/>
      <c r="G21" s="31">
        <f>Liczenie!I114</f>
        <v>0</v>
      </c>
      <c r="H21" s="29">
        <f t="shared" si="4"/>
        <v>0</v>
      </c>
      <c r="I21" s="21">
        <f>Liczenie!L114</f>
        <v>0</v>
      </c>
      <c r="J21" s="29">
        <f t="shared" si="5"/>
        <v>0</v>
      </c>
      <c r="K21" s="34"/>
      <c r="L21" s="32">
        <f t="shared" si="6"/>
        <v>0</v>
      </c>
      <c r="M21" s="24">
        <f t="shared" si="7"/>
        <v>0</v>
      </c>
      <c r="N21" s="14"/>
    </row>
    <row r="22" spans="1:14" s="15" customFormat="1" ht="15.75" hidden="1" x14ac:dyDescent="0.25">
      <c r="A22" s="16">
        <v>15</v>
      </c>
      <c r="B22" s="25"/>
      <c r="C22" s="18"/>
      <c r="D22" s="18"/>
      <c r="E22" s="18"/>
      <c r="F22" s="33"/>
      <c r="G22" s="31">
        <f>Liczenie!P114</f>
        <v>0</v>
      </c>
      <c r="H22" s="29">
        <f t="shared" si="4"/>
        <v>0</v>
      </c>
      <c r="I22" s="21">
        <f>Liczenie!S114</f>
        <v>0</v>
      </c>
      <c r="J22" s="29">
        <f t="shared" si="5"/>
        <v>0</v>
      </c>
      <c r="K22" s="34"/>
      <c r="L22" s="32">
        <f t="shared" si="6"/>
        <v>0</v>
      </c>
      <c r="M22" s="24">
        <f t="shared" si="7"/>
        <v>0</v>
      </c>
      <c r="N22" s="14"/>
    </row>
    <row r="23" spans="1:14" s="15" customFormat="1" ht="15.75" hidden="1" x14ac:dyDescent="0.25">
      <c r="A23" s="16">
        <v>16</v>
      </c>
      <c r="B23" s="25"/>
      <c r="C23" s="18"/>
      <c r="D23" s="18"/>
      <c r="E23" s="18"/>
      <c r="F23" s="33"/>
      <c r="G23" s="31">
        <f>Liczenie!B137</f>
        <v>0</v>
      </c>
      <c r="H23" s="29">
        <f t="shared" si="4"/>
        <v>0</v>
      </c>
      <c r="I23" s="21">
        <f>Liczenie!E137</f>
        <v>0</v>
      </c>
      <c r="J23" s="29">
        <f t="shared" si="5"/>
        <v>0</v>
      </c>
      <c r="K23" s="34"/>
      <c r="L23" s="32">
        <f t="shared" si="6"/>
        <v>0</v>
      </c>
      <c r="M23" s="24">
        <f t="shared" si="7"/>
        <v>0</v>
      </c>
      <c r="N23" s="14"/>
    </row>
    <row r="24" spans="1:14" s="15" customFormat="1" ht="15.75" hidden="1" x14ac:dyDescent="0.25">
      <c r="A24" s="16">
        <v>17</v>
      </c>
      <c r="B24" s="25"/>
      <c r="C24" s="18"/>
      <c r="D24" s="18"/>
      <c r="E24" s="18"/>
      <c r="F24" s="33"/>
      <c r="G24" s="31">
        <f>Liczenie!I137</f>
        <v>0</v>
      </c>
      <c r="H24" s="29">
        <f t="shared" si="4"/>
        <v>0</v>
      </c>
      <c r="I24" s="21">
        <f>Liczenie!L137</f>
        <v>0</v>
      </c>
      <c r="J24" s="29">
        <f t="shared" si="5"/>
        <v>0</v>
      </c>
      <c r="K24" s="34"/>
      <c r="L24" s="32">
        <f t="shared" si="6"/>
        <v>0</v>
      </c>
      <c r="M24" s="24">
        <f t="shared" si="7"/>
        <v>0</v>
      </c>
      <c r="N24" s="14"/>
    </row>
    <row r="25" spans="1:14" s="15" customFormat="1" ht="15.75" hidden="1" x14ac:dyDescent="0.25">
      <c r="A25" s="16">
        <v>18</v>
      </c>
      <c r="B25" s="25"/>
      <c r="C25" s="18"/>
      <c r="D25" s="18"/>
      <c r="E25" s="18"/>
      <c r="F25" s="33"/>
      <c r="G25" s="31">
        <f>Liczenie!P137</f>
        <v>0</v>
      </c>
      <c r="H25" s="29">
        <f t="shared" si="4"/>
        <v>0</v>
      </c>
      <c r="I25" s="21">
        <f>Liczenie!S137</f>
        <v>0</v>
      </c>
      <c r="J25" s="29">
        <f t="shared" si="5"/>
        <v>0</v>
      </c>
      <c r="K25" s="34"/>
      <c r="L25" s="32">
        <f t="shared" si="6"/>
        <v>0</v>
      </c>
      <c r="M25" s="24">
        <f t="shared" si="7"/>
        <v>0</v>
      </c>
      <c r="N25" s="14"/>
    </row>
    <row r="26" spans="1:14" s="15" customFormat="1" ht="15.75" hidden="1" x14ac:dyDescent="0.25">
      <c r="A26" s="16">
        <v>19</v>
      </c>
      <c r="B26" s="25"/>
      <c r="C26" s="18"/>
      <c r="D26" s="18"/>
      <c r="E26" s="18"/>
      <c r="F26" s="33"/>
      <c r="G26" s="31">
        <f>Liczenie!B160</f>
        <v>0</v>
      </c>
      <c r="H26" s="29">
        <f t="shared" si="4"/>
        <v>0</v>
      </c>
      <c r="I26" s="21">
        <f>Liczenie!E160</f>
        <v>0</v>
      </c>
      <c r="J26" s="29">
        <f t="shared" si="5"/>
        <v>0</v>
      </c>
      <c r="K26" s="34"/>
      <c r="L26" s="32">
        <f t="shared" si="6"/>
        <v>0</v>
      </c>
      <c r="M26" s="24">
        <f t="shared" si="7"/>
        <v>0</v>
      </c>
      <c r="N26" s="14"/>
    </row>
    <row r="27" spans="1:14" ht="15.75" hidden="1" x14ac:dyDescent="0.25">
      <c r="A27" s="16">
        <v>20</v>
      </c>
      <c r="B27" s="25">
        <v>0.70972222222222225</v>
      </c>
      <c r="C27" s="26"/>
      <c r="D27" s="26"/>
      <c r="E27" s="26"/>
      <c r="F27" s="27"/>
      <c r="G27" s="31">
        <f>Liczenie!I160</f>
        <v>0</v>
      </c>
      <c r="H27" s="29">
        <f t="shared" si="4"/>
        <v>0</v>
      </c>
      <c r="I27" s="21">
        <f>Liczenie!L160</f>
        <v>0</v>
      </c>
      <c r="J27" s="29">
        <f t="shared" ref="J27" si="8">I27/$I$6</f>
        <v>0</v>
      </c>
      <c r="K27" s="34"/>
      <c r="L27" s="32">
        <f t="shared" si="6"/>
        <v>0</v>
      </c>
      <c r="M27" s="24">
        <f t="shared" si="7"/>
        <v>0</v>
      </c>
      <c r="N27" s="5"/>
    </row>
    <row r="28" spans="1:14" ht="15.75" x14ac:dyDescent="0.2">
      <c r="A28" s="35"/>
      <c r="B28" s="36"/>
      <c r="C28" s="37"/>
      <c r="D28" s="37"/>
      <c r="E28" s="37"/>
      <c r="G28" s="38"/>
      <c r="H28" s="39"/>
      <c r="I28" s="38"/>
      <c r="J28" s="39"/>
      <c r="K28" s="40"/>
      <c r="L28" s="41"/>
      <c r="M28" s="42"/>
    </row>
    <row r="30" spans="1:14" ht="15.75" x14ac:dyDescent="0.25">
      <c r="C30" s="66" t="s">
        <v>17</v>
      </c>
      <c r="D30" s="66"/>
      <c r="E30" s="44"/>
      <c r="H30" s="3" t="s">
        <v>42</v>
      </c>
    </row>
    <row r="31" spans="1:14" ht="15" x14ac:dyDescent="0.25">
      <c r="C31" s="45"/>
      <c r="D31" s="46"/>
      <c r="E31" s="44"/>
      <c r="H31" s="3" t="s">
        <v>43</v>
      </c>
    </row>
    <row r="32" spans="1:14" ht="15.75" x14ac:dyDescent="0.25">
      <c r="C32" s="66" t="s">
        <v>18</v>
      </c>
      <c r="D32" s="66"/>
      <c r="E32" s="47"/>
    </row>
  </sheetData>
  <sortState xmlns:xlrd2="http://schemas.microsoft.com/office/spreadsheetml/2017/richdata2" ref="A8:M15">
    <sortCondition descending="1" ref="M8:M28"/>
  </sortState>
  <mergeCells count="4">
    <mergeCell ref="H2:I3"/>
    <mergeCell ref="C30:D30"/>
    <mergeCell ref="C32:D32"/>
    <mergeCell ref="E4:G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60"/>
  <sheetViews>
    <sheetView topLeftCell="A45" zoomScale="90" zoomScaleNormal="90" workbookViewId="0">
      <selection activeCell="E68" sqref="E68"/>
    </sheetView>
  </sheetViews>
  <sheetFormatPr defaultRowHeight="15" x14ac:dyDescent="0.25"/>
  <sheetData>
    <row r="1" spans="1:21" ht="15.75" thickBot="1" x14ac:dyDescent="0.3">
      <c r="A1" s="69" t="s">
        <v>25</v>
      </c>
      <c r="B1" s="70"/>
      <c r="C1" s="70"/>
      <c r="D1" s="70"/>
      <c r="E1" s="70"/>
      <c r="F1" s="70"/>
      <c r="G1" s="71"/>
      <c r="H1" s="69" t="s">
        <v>28</v>
      </c>
      <c r="I1" s="70"/>
      <c r="J1" s="70"/>
      <c r="K1" s="70"/>
      <c r="L1" s="70"/>
      <c r="M1" s="70"/>
      <c r="N1" s="71"/>
      <c r="O1" s="69" t="s">
        <v>31</v>
      </c>
      <c r="P1" s="70"/>
      <c r="Q1" s="70"/>
      <c r="R1" s="70"/>
      <c r="S1" s="70"/>
      <c r="T1" s="70"/>
      <c r="U1" s="71"/>
    </row>
    <row r="2" spans="1:21" x14ac:dyDescent="0.25">
      <c r="A2" s="72" t="s">
        <v>20</v>
      </c>
      <c r="B2" s="73"/>
      <c r="C2" s="73"/>
      <c r="D2" s="74" t="s">
        <v>21</v>
      </c>
      <c r="E2" s="74"/>
      <c r="F2" s="74"/>
      <c r="G2" s="48" t="s">
        <v>12</v>
      </c>
      <c r="H2" s="72" t="s">
        <v>20</v>
      </c>
      <c r="I2" s="73"/>
      <c r="J2" s="73"/>
      <c r="K2" s="74" t="s">
        <v>21</v>
      </c>
      <c r="L2" s="74"/>
      <c r="M2" s="74"/>
      <c r="N2" s="48" t="s">
        <v>12</v>
      </c>
      <c r="O2" s="72" t="s">
        <v>20</v>
      </c>
      <c r="P2" s="73"/>
      <c r="Q2" s="73"/>
      <c r="R2" s="74" t="s">
        <v>21</v>
      </c>
      <c r="S2" s="74"/>
      <c r="T2" s="74"/>
      <c r="U2" s="48" t="s">
        <v>12</v>
      </c>
    </row>
    <row r="3" spans="1:21" x14ac:dyDescent="0.25">
      <c r="A3" s="49">
        <v>1</v>
      </c>
      <c r="B3" s="50">
        <v>6</v>
      </c>
      <c r="C3" s="51"/>
      <c r="D3" s="52">
        <v>1</v>
      </c>
      <c r="E3" s="53">
        <v>6</v>
      </c>
      <c r="F3" s="52"/>
      <c r="G3" s="54"/>
      <c r="H3" s="49">
        <v>1</v>
      </c>
      <c r="I3" s="50">
        <v>5</v>
      </c>
      <c r="J3" s="51"/>
      <c r="K3" s="52">
        <v>1</v>
      </c>
      <c r="L3" s="53">
        <v>6</v>
      </c>
      <c r="M3" s="52"/>
      <c r="N3" s="54"/>
      <c r="O3" s="49">
        <v>1</v>
      </c>
      <c r="P3" s="50">
        <v>5</v>
      </c>
      <c r="Q3" s="51"/>
      <c r="R3" s="52">
        <v>1</v>
      </c>
      <c r="S3" s="53">
        <v>6</v>
      </c>
      <c r="T3" s="52"/>
      <c r="U3" s="54"/>
    </row>
    <row r="4" spans="1:21" x14ac:dyDescent="0.25">
      <c r="A4" s="49">
        <v>2</v>
      </c>
      <c r="B4" s="50">
        <v>6</v>
      </c>
      <c r="C4" s="51"/>
      <c r="D4" s="52">
        <v>2</v>
      </c>
      <c r="E4" s="53">
        <v>6.5</v>
      </c>
      <c r="F4" s="52"/>
      <c r="G4" s="54"/>
      <c r="H4" s="49">
        <v>2</v>
      </c>
      <c r="I4" s="50">
        <v>5.5</v>
      </c>
      <c r="J4" s="51"/>
      <c r="K4" s="52">
        <v>2</v>
      </c>
      <c r="L4" s="53">
        <v>6</v>
      </c>
      <c r="M4" s="52"/>
      <c r="N4" s="54"/>
      <c r="O4" s="49">
        <v>2</v>
      </c>
      <c r="P4" s="50">
        <v>6</v>
      </c>
      <c r="Q4" s="51"/>
      <c r="R4" s="52">
        <v>2</v>
      </c>
      <c r="S4" s="53">
        <v>5.5</v>
      </c>
      <c r="T4" s="52"/>
      <c r="U4" s="54"/>
    </row>
    <row r="5" spans="1:21" x14ac:dyDescent="0.25">
      <c r="A5" s="49">
        <v>3</v>
      </c>
      <c r="B5" s="50">
        <v>5.5</v>
      </c>
      <c r="C5" s="51"/>
      <c r="D5" s="52">
        <v>3</v>
      </c>
      <c r="E5" s="53">
        <v>6</v>
      </c>
      <c r="F5" s="52"/>
      <c r="G5" s="54"/>
      <c r="H5" s="49">
        <v>3</v>
      </c>
      <c r="I5" s="50">
        <v>5</v>
      </c>
      <c r="J5" s="51"/>
      <c r="K5" s="52">
        <v>3</v>
      </c>
      <c r="L5" s="53">
        <v>5</v>
      </c>
      <c r="M5" s="52"/>
      <c r="N5" s="54"/>
      <c r="O5" s="49">
        <v>3</v>
      </c>
      <c r="P5" s="50">
        <v>5</v>
      </c>
      <c r="Q5" s="51"/>
      <c r="R5" s="52">
        <v>3</v>
      </c>
      <c r="S5" s="53">
        <v>5.5</v>
      </c>
      <c r="T5" s="52"/>
      <c r="U5" s="54"/>
    </row>
    <row r="6" spans="1:21" x14ac:dyDescent="0.25">
      <c r="A6" s="49">
        <v>4</v>
      </c>
      <c r="B6" s="50">
        <v>6</v>
      </c>
      <c r="C6" s="51"/>
      <c r="D6" s="52">
        <v>4</v>
      </c>
      <c r="E6" s="53">
        <v>6.5</v>
      </c>
      <c r="F6" s="52"/>
      <c r="G6" s="54"/>
      <c r="H6" s="49">
        <v>4</v>
      </c>
      <c r="I6" s="50">
        <v>6</v>
      </c>
      <c r="J6" s="51"/>
      <c r="K6" s="52">
        <v>4</v>
      </c>
      <c r="L6" s="53">
        <v>6</v>
      </c>
      <c r="M6" s="52"/>
      <c r="N6" s="54"/>
      <c r="O6" s="49">
        <v>4</v>
      </c>
      <c r="P6" s="50">
        <v>6</v>
      </c>
      <c r="Q6" s="51"/>
      <c r="R6" s="52">
        <v>4</v>
      </c>
      <c r="S6" s="53">
        <v>6</v>
      </c>
      <c r="T6" s="52"/>
      <c r="U6" s="54"/>
    </row>
    <row r="7" spans="1:21" x14ac:dyDescent="0.25">
      <c r="A7" s="49">
        <v>5</v>
      </c>
      <c r="B7" s="50">
        <v>5.5</v>
      </c>
      <c r="C7" s="51"/>
      <c r="D7" s="52">
        <v>5</v>
      </c>
      <c r="E7" s="53">
        <v>6</v>
      </c>
      <c r="F7" s="52"/>
      <c r="G7" s="54"/>
      <c r="H7" s="49">
        <v>5</v>
      </c>
      <c r="I7" s="50">
        <v>6</v>
      </c>
      <c r="J7" s="51"/>
      <c r="K7" s="52">
        <v>5</v>
      </c>
      <c r="L7" s="53">
        <v>5.5</v>
      </c>
      <c r="M7" s="52"/>
      <c r="N7" s="54"/>
      <c r="O7" s="49">
        <v>5</v>
      </c>
      <c r="P7" s="50">
        <v>6</v>
      </c>
      <c r="Q7" s="51"/>
      <c r="R7" s="52">
        <v>5</v>
      </c>
      <c r="S7" s="53">
        <v>6</v>
      </c>
      <c r="T7" s="52"/>
      <c r="U7" s="54"/>
    </row>
    <row r="8" spans="1:21" x14ac:dyDescent="0.25">
      <c r="A8" s="49">
        <v>6</v>
      </c>
      <c r="B8" s="50">
        <v>5</v>
      </c>
      <c r="C8" s="51"/>
      <c r="D8" s="52">
        <v>6</v>
      </c>
      <c r="E8" s="53">
        <v>5.5</v>
      </c>
      <c r="F8" s="52"/>
      <c r="G8" s="54"/>
      <c r="H8" s="49">
        <v>6</v>
      </c>
      <c r="I8" s="50">
        <v>5</v>
      </c>
      <c r="J8" s="51"/>
      <c r="K8" s="52">
        <v>6</v>
      </c>
      <c r="L8" s="53">
        <v>5</v>
      </c>
      <c r="M8" s="52"/>
      <c r="N8" s="54"/>
      <c r="O8" s="49">
        <v>6</v>
      </c>
      <c r="P8" s="50">
        <v>6</v>
      </c>
      <c r="Q8" s="51"/>
      <c r="R8" s="52">
        <v>6</v>
      </c>
      <c r="S8" s="53">
        <v>6</v>
      </c>
      <c r="T8" s="52"/>
      <c r="U8" s="54"/>
    </row>
    <row r="9" spans="1:21" x14ac:dyDescent="0.25">
      <c r="A9" s="49">
        <v>7</v>
      </c>
      <c r="B9" s="50">
        <v>5.5</v>
      </c>
      <c r="C9" s="51"/>
      <c r="D9" s="52">
        <v>7</v>
      </c>
      <c r="E9" s="53">
        <v>5.5</v>
      </c>
      <c r="F9" s="52"/>
      <c r="G9" s="54"/>
      <c r="H9" s="49">
        <v>7</v>
      </c>
      <c r="I9" s="50">
        <v>5.5</v>
      </c>
      <c r="J9" s="51"/>
      <c r="K9" s="52">
        <v>7</v>
      </c>
      <c r="L9" s="53">
        <v>6.5</v>
      </c>
      <c r="M9" s="52"/>
      <c r="N9" s="54"/>
      <c r="O9" s="49">
        <v>7</v>
      </c>
      <c r="P9" s="50">
        <v>6</v>
      </c>
      <c r="Q9" s="51"/>
      <c r="R9" s="52">
        <v>7</v>
      </c>
      <c r="S9" s="53">
        <v>6.5</v>
      </c>
      <c r="T9" s="52"/>
      <c r="U9" s="54"/>
    </row>
    <row r="10" spans="1:21" x14ac:dyDescent="0.25">
      <c r="A10" s="49">
        <v>8</v>
      </c>
      <c r="B10" s="50">
        <v>12</v>
      </c>
      <c r="C10" s="51"/>
      <c r="D10" s="52">
        <v>8</v>
      </c>
      <c r="E10" s="53">
        <v>12</v>
      </c>
      <c r="F10" s="52"/>
      <c r="G10" s="54"/>
      <c r="H10" s="49">
        <v>8</v>
      </c>
      <c r="I10" s="50">
        <v>12</v>
      </c>
      <c r="J10" s="51"/>
      <c r="K10" s="52">
        <v>8</v>
      </c>
      <c r="L10" s="53">
        <v>12</v>
      </c>
      <c r="M10" s="52"/>
      <c r="N10" s="54"/>
      <c r="O10" s="49">
        <v>8</v>
      </c>
      <c r="P10" s="50">
        <v>13</v>
      </c>
      <c r="Q10" s="51"/>
      <c r="R10" s="52">
        <v>8</v>
      </c>
      <c r="S10" s="53">
        <v>12</v>
      </c>
      <c r="T10" s="52"/>
      <c r="U10" s="54"/>
    </row>
    <row r="11" spans="1:21" x14ac:dyDescent="0.25">
      <c r="A11" s="49">
        <v>9</v>
      </c>
      <c r="B11" s="50">
        <v>6</v>
      </c>
      <c r="C11" s="51"/>
      <c r="D11" s="52">
        <v>9</v>
      </c>
      <c r="E11" s="53">
        <v>6.5</v>
      </c>
      <c r="F11" s="52"/>
      <c r="G11" s="54"/>
      <c r="H11" s="49">
        <v>9</v>
      </c>
      <c r="I11" s="50">
        <v>6</v>
      </c>
      <c r="J11" s="51"/>
      <c r="K11" s="52">
        <v>9</v>
      </c>
      <c r="L11" s="53">
        <v>6</v>
      </c>
      <c r="M11" s="52"/>
      <c r="N11" s="54"/>
      <c r="O11" s="49">
        <v>9</v>
      </c>
      <c r="P11" s="50">
        <v>6</v>
      </c>
      <c r="Q11" s="51"/>
      <c r="R11" s="52">
        <v>9</v>
      </c>
      <c r="S11" s="53">
        <v>6.5</v>
      </c>
      <c r="T11" s="52"/>
      <c r="U11" s="54"/>
    </row>
    <row r="12" spans="1:21" x14ac:dyDescent="0.25">
      <c r="A12" s="49">
        <v>10</v>
      </c>
      <c r="B12" s="50">
        <v>6</v>
      </c>
      <c r="C12" s="51"/>
      <c r="D12" s="52">
        <v>10</v>
      </c>
      <c r="E12" s="53">
        <v>6</v>
      </c>
      <c r="F12" s="52"/>
      <c r="G12" s="54"/>
      <c r="H12" s="49">
        <v>10</v>
      </c>
      <c r="I12" s="50">
        <v>6</v>
      </c>
      <c r="J12" s="51"/>
      <c r="K12" s="52">
        <v>10</v>
      </c>
      <c r="L12" s="53">
        <v>5</v>
      </c>
      <c r="M12" s="52"/>
      <c r="N12" s="54"/>
      <c r="O12" s="49">
        <v>10</v>
      </c>
      <c r="P12" s="50">
        <v>6</v>
      </c>
      <c r="Q12" s="51"/>
      <c r="R12" s="52">
        <v>10</v>
      </c>
      <c r="S12" s="53">
        <v>5.5</v>
      </c>
      <c r="T12" s="52"/>
      <c r="U12" s="54"/>
    </row>
    <row r="13" spans="1:21" x14ac:dyDescent="0.25">
      <c r="A13" s="49">
        <v>11</v>
      </c>
      <c r="B13" s="50">
        <v>5.5</v>
      </c>
      <c r="C13" s="51"/>
      <c r="D13" s="52">
        <v>11</v>
      </c>
      <c r="E13" s="53">
        <v>5.5</v>
      </c>
      <c r="F13" s="52"/>
      <c r="G13" s="54"/>
      <c r="H13" s="49">
        <v>11</v>
      </c>
      <c r="I13" s="50">
        <v>5.5</v>
      </c>
      <c r="J13" s="51"/>
      <c r="K13" s="52">
        <v>11</v>
      </c>
      <c r="L13" s="53">
        <v>5.5</v>
      </c>
      <c r="M13" s="52"/>
      <c r="N13" s="54"/>
      <c r="O13" s="49">
        <v>11</v>
      </c>
      <c r="P13" s="50">
        <v>5.5</v>
      </c>
      <c r="Q13" s="51"/>
      <c r="R13" s="52">
        <v>11</v>
      </c>
      <c r="S13" s="53">
        <v>6.5</v>
      </c>
      <c r="T13" s="52"/>
      <c r="U13" s="54"/>
    </row>
    <row r="14" spans="1:21" x14ac:dyDescent="0.25">
      <c r="A14" s="49">
        <v>12</v>
      </c>
      <c r="B14" s="50">
        <v>6</v>
      </c>
      <c r="C14" s="51"/>
      <c r="D14" s="52">
        <v>12</v>
      </c>
      <c r="E14" s="53">
        <v>6.5</v>
      </c>
      <c r="F14" s="52"/>
      <c r="G14" s="54"/>
      <c r="H14" s="49">
        <v>12</v>
      </c>
      <c r="I14" s="50">
        <v>5</v>
      </c>
      <c r="J14" s="51"/>
      <c r="K14" s="52">
        <v>12</v>
      </c>
      <c r="L14" s="53">
        <v>5.5</v>
      </c>
      <c r="M14" s="52"/>
      <c r="N14" s="54"/>
      <c r="O14" s="49">
        <v>12</v>
      </c>
      <c r="P14" s="50">
        <v>6</v>
      </c>
      <c r="Q14" s="51"/>
      <c r="R14" s="52">
        <v>12</v>
      </c>
      <c r="S14" s="53">
        <v>6.5</v>
      </c>
      <c r="T14" s="52"/>
      <c r="U14" s="54"/>
    </row>
    <row r="15" spans="1:21" x14ac:dyDescent="0.25">
      <c r="A15" s="49">
        <v>13</v>
      </c>
      <c r="B15" s="50">
        <v>6</v>
      </c>
      <c r="C15" s="51"/>
      <c r="D15" s="52">
        <v>13</v>
      </c>
      <c r="E15" s="53">
        <v>6.5</v>
      </c>
      <c r="F15" s="52"/>
      <c r="G15" s="54"/>
      <c r="H15" s="49">
        <v>13</v>
      </c>
      <c r="I15" s="50">
        <v>5.5</v>
      </c>
      <c r="J15" s="51"/>
      <c r="K15" s="52">
        <v>13</v>
      </c>
      <c r="L15" s="53">
        <v>6</v>
      </c>
      <c r="M15" s="52"/>
      <c r="N15" s="54"/>
      <c r="O15" s="49">
        <v>13</v>
      </c>
      <c r="P15" s="50">
        <v>6</v>
      </c>
      <c r="Q15" s="51"/>
      <c r="R15" s="52">
        <v>13</v>
      </c>
      <c r="S15" s="53">
        <v>6.5</v>
      </c>
      <c r="T15" s="52"/>
      <c r="U15" s="54"/>
    </row>
    <row r="16" spans="1:21" x14ac:dyDescent="0.25">
      <c r="A16" s="49">
        <v>14</v>
      </c>
      <c r="B16" s="50">
        <v>6</v>
      </c>
      <c r="C16" s="51"/>
      <c r="D16" s="52">
        <v>14</v>
      </c>
      <c r="E16" s="53">
        <v>6</v>
      </c>
      <c r="F16" s="52"/>
      <c r="G16" s="54"/>
      <c r="H16" s="49">
        <v>14</v>
      </c>
      <c r="I16" s="50">
        <v>5</v>
      </c>
      <c r="J16" s="51"/>
      <c r="K16" s="52">
        <v>14</v>
      </c>
      <c r="L16" s="53">
        <v>6</v>
      </c>
      <c r="M16" s="52"/>
      <c r="N16" s="54"/>
      <c r="O16" s="49">
        <v>14</v>
      </c>
      <c r="P16" s="50">
        <v>5.5</v>
      </c>
      <c r="Q16" s="51"/>
      <c r="R16" s="52">
        <v>14</v>
      </c>
      <c r="S16" s="53">
        <v>6</v>
      </c>
      <c r="T16" s="52"/>
      <c r="U16" s="54"/>
    </row>
    <row r="17" spans="1:21" x14ac:dyDescent="0.25">
      <c r="A17" s="49">
        <v>15</v>
      </c>
      <c r="B17" s="50">
        <v>6</v>
      </c>
      <c r="C17" s="51"/>
      <c r="D17" s="52">
        <v>15</v>
      </c>
      <c r="E17" s="53">
        <v>6.5</v>
      </c>
      <c r="F17" s="52"/>
      <c r="G17" s="54"/>
      <c r="H17" s="49">
        <v>15</v>
      </c>
      <c r="I17" s="50">
        <v>5.5</v>
      </c>
      <c r="J17" s="51"/>
      <c r="K17" s="52">
        <v>15</v>
      </c>
      <c r="L17" s="53">
        <v>6.5</v>
      </c>
      <c r="M17" s="52"/>
      <c r="N17" s="54"/>
      <c r="O17" s="49">
        <v>15</v>
      </c>
      <c r="P17" s="50">
        <v>5.5</v>
      </c>
      <c r="Q17" s="51"/>
      <c r="R17" s="52">
        <v>15</v>
      </c>
      <c r="S17" s="53">
        <v>6</v>
      </c>
      <c r="T17" s="52"/>
      <c r="U17" s="54"/>
    </row>
    <row r="18" spans="1:21" x14ac:dyDescent="0.25">
      <c r="A18" s="49">
        <v>16</v>
      </c>
      <c r="B18" s="50">
        <v>6</v>
      </c>
      <c r="C18" s="51"/>
      <c r="D18" s="52">
        <v>16</v>
      </c>
      <c r="E18" s="53">
        <v>6</v>
      </c>
      <c r="F18" s="52"/>
      <c r="G18" s="54"/>
      <c r="H18" s="49">
        <v>16</v>
      </c>
      <c r="I18" s="50">
        <v>6</v>
      </c>
      <c r="J18" s="51"/>
      <c r="K18" s="52">
        <v>16</v>
      </c>
      <c r="L18" s="53">
        <v>6</v>
      </c>
      <c r="M18" s="52"/>
      <c r="N18" s="54"/>
      <c r="O18" s="49">
        <v>16</v>
      </c>
      <c r="P18" s="50">
        <v>6</v>
      </c>
      <c r="Q18" s="51"/>
      <c r="R18" s="52">
        <v>16</v>
      </c>
      <c r="S18" s="53">
        <v>6</v>
      </c>
      <c r="T18" s="52"/>
      <c r="U18" s="54"/>
    </row>
    <row r="19" spans="1:21" x14ac:dyDescent="0.25">
      <c r="A19" s="49">
        <v>17</v>
      </c>
      <c r="B19" s="50">
        <v>6</v>
      </c>
      <c r="C19" s="51"/>
      <c r="D19" s="52">
        <v>17</v>
      </c>
      <c r="E19" s="53">
        <v>6</v>
      </c>
      <c r="F19" s="52"/>
      <c r="G19" s="54"/>
      <c r="H19" s="49">
        <v>17</v>
      </c>
      <c r="I19" s="50">
        <v>6</v>
      </c>
      <c r="J19" s="51"/>
      <c r="K19" s="52">
        <v>17</v>
      </c>
      <c r="L19" s="53">
        <v>6</v>
      </c>
      <c r="M19" s="52"/>
      <c r="N19" s="54"/>
      <c r="O19" s="49">
        <v>17</v>
      </c>
      <c r="P19" s="50">
        <v>6</v>
      </c>
      <c r="Q19" s="51"/>
      <c r="R19" s="52">
        <v>17</v>
      </c>
      <c r="S19" s="53">
        <v>6</v>
      </c>
      <c r="T19" s="52"/>
      <c r="U19" s="54"/>
    </row>
    <row r="20" spans="1:21" x14ac:dyDescent="0.25">
      <c r="A20" s="49">
        <v>18</v>
      </c>
      <c r="B20" s="50">
        <v>11</v>
      </c>
      <c r="C20" s="51"/>
      <c r="D20" s="52">
        <v>18</v>
      </c>
      <c r="E20" s="53">
        <v>12</v>
      </c>
      <c r="F20" s="52"/>
      <c r="G20" s="54"/>
      <c r="H20" s="49">
        <v>18</v>
      </c>
      <c r="I20" s="50">
        <v>11</v>
      </c>
      <c r="J20" s="51"/>
      <c r="K20" s="52">
        <v>18</v>
      </c>
      <c r="L20" s="53">
        <v>10</v>
      </c>
      <c r="M20" s="52"/>
      <c r="N20" s="54"/>
      <c r="O20" s="49">
        <v>18</v>
      </c>
      <c r="P20" s="50">
        <v>12</v>
      </c>
      <c r="Q20" s="51"/>
      <c r="R20" s="52">
        <v>18</v>
      </c>
      <c r="S20" s="53">
        <v>12</v>
      </c>
      <c r="T20" s="52"/>
      <c r="U20" s="54"/>
    </row>
    <row r="21" spans="1:21" x14ac:dyDescent="0.25">
      <c r="A21" s="49">
        <v>19</v>
      </c>
      <c r="B21" s="50">
        <v>11</v>
      </c>
      <c r="C21" s="51"/>
      <c r="D21" s="52">
        <v>19</v>
      </c>
      <c r="E21" s="53">
        <v>12</v>
      </c>
      <c r="F21" s="52"/>
      <c r="G21" s="54"/>
      <c r="H21" s="49">
        <v>19</v>
      </c>
      <c r="I21" s="50">
        <v>11</v>
      </c>
      <c r="J21" s="51"/>
      <c r="K21" s="52">
        <v>19</v>
      </c>
      <c r="L21" s="53">
        <v>12</v>
      </c>
      <c r="M21" s="52"/>
      <c r="N21" s="54"/>
      <c r="O21" s="49">
        <v>19</v>
      </c>
      <c r="P21" s="50">
        <v>12</v>
      </c>
      <c r="Q21" s="51"/>
      <c r="R21" s="52">
        <v>19</v>
      </c>
      <c r="S21" s="53">
        <v>13</v>
      </c>
      <c r="T21" s="52"/>
      <c r="U21" s="54"/>
    </row>
    <row r="22" spans="1:21" ht="24" thickBot="1" x14ac:dyDescent="0.4">
      <c r="A22" s="55"/>
      <c r="B22" s="56">
        <f>SUM(B3:B21)</f>
        <v>127</v>
      </c>
      <c r="C22" s="57">
        <f>B22/G22</f>
        <v>57.72727272727272</v>
      </c>
      <c r="D22" s="52"/>
      <c r="E22" s="52">
        <f>SUM(E3:E21)</f>
        <v>133.5</v>
      </c>
      <c r="F22" s="57">
        <f>E22/G22</f>
        <v>60.68181818181818</v>
      </c>
      <c r="G22" s="58">
        <v>2.2000000000000002</v>
      </c>
      <c r="H22" s="55"/>
      <c r="I22" s="56">
        <f>SUM(I3:I21)</f>
        <v>122.5</v>
      </c>
      <c r="J22" s="57">
        <f>I22/N22</f>
        <v>55.68181818181818</v>
      </c>
      <c r="K22" s="52"/>
      <c r="L22" s="52">
        <f>SUM(L3:L21)</f>
        <v>126.5</v>
      </c>
      <c r="M22" s="57">
        <f>L22/N22</f>
        <v>57.499999999999993</v>
      </c>
      <c r="N22" s="58">
        <v>2.2000000000000002</v>
      </c>
      <c r="O22" s="55"/>
      <c r="P22" s="56">
        <f>SUM(P3:P21)</f>
        <v>129.5</v>
      </c>
      <c r="Q22" s="57">
        <f>P22/U22</f>
        <v>58.86363636363636</v>
      </c>
      <c r="R22" s="52"/>
      <c r="S22" s="52">
        <f>SUM(S3:S21)</f>
        <v>134</v>
      </c>
      <c r="T22" s="57">
        <f>S22/U22</f>
        <v>60.909090909090907</v>
      </c>
      <c r="U22" s="58">
        <v>2.2000000000000002</v>
      </c>
    </row>
    <row r="23" spans="1:21" ht="15.75" thickBot="1" x14ac:dyDescent="0.3"/>
    <row r="24" spans="1:21" ht="15.75" thickBot="1" x14ac:dyDescent="0.3">
      <c r="A24" s="69" t="s">
        <v>34</v>
      </c>
      <c r="B24" s="70"/>
      <c r="C24" s="70"/>
      <c r="D24" s="70"/>
      <c r="E24" s="70"/>
      <c r="F24" s="70"/>
      <c r="G24" s="71"/>
      <c r="H24" s="69" t="s">
        <v>36</v>
      </c>
      <c r="I24" s="70"/>
      <c r="J24" s="70"/>
      <c r="K24" s="70"/>
      <c r="L24" s="70"/>
      <c r="M24" s="70"/>
      <c r="N24" s="71"/>
      <c r="O24" s="69" t="s">
        <v>25</v>
      </c>
      <c r="P24" s="70"/>
      <c r="Q24" s="70"/>
      <c r="R24" s="70"/>
      <c r="S24" s="70"/>
      <c r="T24" s="70"/>
      <c r="U24" s="71"/>
    </row>
    <row r="25" spans="1:21" x14ac:dyDescent="0.25">
      <c r="A25" s="72" t="s">
        <v>20</v>
      </c>
      <c r="B25" s="73"/>
      <c r="C25" s="73"/>
      <c r="D25" s="74" t="s">
        <v>21</v>
      </c>
      <c r="E25" s="74"/>
      <c r="F25" s="74"/>
      <c r="G25" s="48" t="s">
        <v>12</v>
      </c>
      <c r="H25" s="72" t="s">
        <v>20</v>
      </c>
      <c r="I25" s="73"/>
      <c r="J25" s="73"/>
      <c r="K25" s="74" t="s">
        <v>21</v>
      </c>
      <c r="L25" s="74"/>
      <c r="M25" s="74"/>
      <c r="N25" s="48" t="s">
        <v>12</v>
      </c>
      <c r="O25" s="72" t="s">
        <v>20</v>
      </c>
      <c r="P25" s="73"/>
      <c r="Q25" s="73"/>
      <c r="R25" s="74" t="s">
        <v>21</v>
      </c>
      <c r="S25" s="74"/>
      <c r="T25" s="74"/>
      <c r="U25" s="48" t="s">
        <v>12</v>
      </c>
    </row>
    <row r="26" spans="1:21" x14ac:dyDescent="0.25">
      <c r="A26" s="49">
        <v>1</v>
      </c>
      <c r="B26" s="50">
        <v>6</v>
      </c>
      <c r="C26" s="51"/>
      <c r="D26" s="52">
        <v>1</v>
      </c>
      <c r="E26" s="53">
        <v>6</v>
      </c>
      <c r="F26" s="52"/>
      <c r="G26" s="54"/>
      <c r="H26" s="49">
        <v>1</v>
      </c>
      <c r="I26" s="50">
        <v>5.5</v>
      </c>
      <c r="J26" s="51"/>
      <c r="K26" s="52">
        <v>1</v>
      </c>
      <c r="L26" s="53">
        <v>6</v>
      </c>
      <c r="M26" s="52"/>
      <c r="N26" s="54"/>
      <c r="O26" s="49">
        <v>1</v>
      </c>
      <c r="P26" s="50">
        <v>5.5</v>
      </c>
      <c r="Q26" s="51"/>
      <c r="R26" s="52">
        <v>1</v>
      </c>
      <c r="S26" s="53">
        <v>5.5</v>
      </c>
      <c r="T26" s="52"/>
      <c r="U26" s="54"/>
    </row>
    <row r="27" spans="1:21" x14ac:dyDescent="0.25">
      <c r="A27" s="49">
        <v>2</v>
      </c>
      <c r="B27" s="50">
        <v>6.5</v>
      </c>
      <c r="C27" s="51"/>
      <c r="D27" s="52">
        <v>2</v>
      </c>
      <c r="E27" s="53">
        <v>6.5</v>
      </c>
      <c r="F27" s="52"/>
      <c r="G27" s="54"/>
      <c r="H27" s="49">
        <v>2</v>
      </c>
      <c r="I27" s="50">
        <v>5.5</v>
      </c>
      <c r="J27" s="51"/>
      <c r="K27" s="52">
        <v>2</v>
      </c>
      <c r="L27" s="53">
        <v>6</v>
      </c>
      <c r="M27" s="52"/>
      <c r="N27" s="54"/>
      <c r="O27" s="49">
        <v>2</v>
      </c>
      <c r="P27" s="50">
        <v>5</v>
      </c>
      <c r="Q27" s="51"/>
      <c r="R27" s="52">
        <v>2</v>
      </c>
      <c r="S27" s="53">
        <v>5.5</v>
      </c>
      <c r="T27" s="52"/>
      <c r="U27" s="54"/>
    </row>
    <row r="28" spans="1:21" x14ac:dyDescent="0.25">
      <c r="A28" s="49">
        <v>3</v>
      </c>
      <c r="B28" s="50">
        <v>6.5</v>
      </c>
      <c r="C28" s="51"/>
      <c r="D28" s="52">
        <v>3</v>
      </c>
      <c r="E28" s="53">
        <v>7</v>
      </c>
      <c r="F28" s="52"/>
      <c r="G28" s="54"/>
      <c r="H28" s="49">
        <v>3</v>
      </c>
      <c r="I28" s="50">
        <v>6</v>
      </c>
      <c r="J28" s="51"/>
      <c r="K28" s="52">
        <v>3</v>
      </c>
      <c r="L28" s="53">
        <v>6.5</v>
      </c>
      <c r="M28" s="52"/>
      <c r="N28" s="54"/>
      <c r="O28" s="49">
        <v>3</v>
      </c>
      <c r="P28" s="50">
        <v>5.5</v>
      </c>
      <c r="Q28" s="51"/>
      <c r="R28" s="52">
        <v>3</v>
      </c>
      <c r="S28" s="53">
        <v>6</v>
      </c>
      <c r="T28" s="52"/>
      <c r="U28" s="54"/>
    </row>
    <row r="29" spans="1:21" x14ac:dyDescent="0.25">
      <c r="A29" s="49">
        <v>4</v>
      </c>
      <c r="B29" s="50">
        <v>6.5</v>
      </c>
      <c r="C29" s="51"/>
      <c r="D29" s="52">
        <v>4</v>
      </c>
      <c r="E29" s="53">
        <v>6.5</v>
      </c>
      <c r="F29" s="52"/>
      <c r="G29" s="54"/>
      <c r="H29" s="49">
        <v>4</v>
      </c>
      <c r="I29" s="50">
        <v>6</v>
      </c>
      <c r="J29" s="51"/>
      <c r="K29" s="52">
        <v>4</v>
      </c>
      <c r="L29" s="53">
        <v>6.5</v>
      </c>
      <c r="M29" s="52"/>
      <c r="N29" s="54"/>
      <c r="O29" s="49">
        <v>4</v>
      </c>
      <c r="P29" s="50">
        <v>5</v>
      </c>
      <c r="Q29" s="51"/>
      <c r="R29" s="52">
        <v>4</v>
      </c>
      <c r="S29" s="53">
        <v>6</v>
      </c>
      <c r="T29" s="52"/>
      <c r="U29" s="54"/>
    </row>
    <row r="30" spans="1:21" x14ac:dyDescent="0.25">
      <c r="A30" s="49">
        <v>5</v>
      </c>
      <c r="B30" s="50">
        <v>6</v>
      </c>
      <c r="C30" s="51"/>
      <c r="D30" s="52">
        <v>5</v>
      </c>
      <c r="E30" s="53">
        <v>6.5</v>
      </c>
      <c r="F30" s="52"/>
      <c r="G30" s="54"/>
      <c r="H30" s="49">
        <v>5</v>
      </c>
      <c r="I30" s="50">
        <v>6</v>
      </c>
      <c r="J30" s="51"/>
      <c r="K30" s="52">
        <v>5</v>
      </c>
      <c r="L30" s="53">
        <v>6.5</v>
      </c>
      <c r="M30" s="52"/>
      <c r="N30" s="54"/>
      <c r="O30" s="49">
        <v>5</v>
      </c>
      <c r="P30" s="50">
        <v>5</v>
      </c>
      <c r="Q30" s="51"/>
      <c r="R30" s="52">
        <v>5</v>
      </c>
      <c r="S30" s="53">
        <v>5.5</v>
      </c>
      <c r="T30" s="52"/>
      <c r="U30" s="54"/>
    </row>
    <row r="31" spans="1:21" x14ac:dyDescent="0.25">
      <c r="A31" s="49">
        <v>6</v>
      </c>
      <c r="B31" s="50">
        <v>6</v>
      </c>
      <c r="C31" s="51"/>
      <c r="D31" s="52">
        <v>6</v>
      </c>
      <c r="E31" s="53">
        <v>6</v>
      </c>
      <c r="F31" s="52"/>
      <c r="G31" s="54"/>
      <c r="H31" s="49">
        <v>6</v>
      </c>
      <c r="I31" s="50">
        <v>5.5</v>
      </c>
      <c r="J31" s="51"/>
      <c r="K31" s="52">
        <v>6</v>
      </c>
      <c r="L31" s="53">
        <v>5.5</v>
      </c>
      <c r="M31" s="52"/>
      <c r="N31" s="54"/>
      <c r="O31" s="49">
        <v>6</v>
      </c>
      <c r="P31" s="50">
        <v>5</v>
      </c>
      <c r="Q31" s="51"/>
      <c r="R31" s="52">
        <v>6</v>
      </c>
      <c r="S31" s="53">
        <v>5.5</v>
      </c>
      <c r="T31" s="52"/>
      <c r="U31" s="54"/>
    </row>
    <row r="32" spans="1:21" x14ac:dyDescent="0.25">
      <c r="A32" s="49">
        <v>7</v>
      </c>
      <c r="B32" s="50">
        <v>6</v>
      </c>
      <c r="C32" s="51"/>
      <c r="D32" s="52">
        <v>7</v>
      </c>
      <c r="E32" s="53">
        <v>7</v>
      </c>
      <c r="F32" s="52"/>
      <c r="G32" s="54"/>
      <c r="H32" s="49">
        <v>7</v>
      </c>
      <c r="I32" s="50">
        <v>6</v>
      </c>
      <c r="J32" s="51"/>
      <c r="K32" s="52">
        <v>7</v>
      </c>
      <c r="L32" s="53">
        <v>6.5</v>
      </c>
      <c r="M32" s="52"/>
      <c r="N32" s="54"/>
      <c r="O32" s="49">
        <v>7</v>
      </c>
      <c r="P32" s="50">
        <v>5.5</v>
      </c>
      <c r="Q32" s="51"/>
      <c r="R32" s="52">
        <v>7</v>
      </c>
      <c r="S32" s="53">
        <v>6</v>
      </c>
      <c r="T32" s="52"/>
      <c r="U32" s="54"/>
    </row>
    <row r="33" spans="1:21" x14ac:dyDescent="0.25">
      <c r="A33" s="49">
        <v>8</v>
      </c>
      <c r="B33" s="50">
        <v>13</v>
      </c>
      <c r="C33" s="51"/>
      <c r="D33" s="52">
        <v>8</v>
      </c>
      <c r="E33" s="53">
        <v>12</v>
      </c>
      <c r="F33" s="52"/>
      <c r="G33" s="54"/>
      <c r="H33" s="49">
        <v>8</v>
      </c>
      <c r="I33" s="50">
        <v>11</v>
      </c>
      <c r="J33" s="51"/>
      <c r="K33" s="52">
        <v>8</v>
      </c>
      <c r="L33" s="53">
        <v>12</v>
      </c>
      <c r="M33" s="52"/>
      <c r="N33" s="54"/>
      <c r="O33" s="49">
        <v>8</v>
      </c>
      <c r="P33" s="50">
        <v>12</v>
      </c>
      <c r="Q33" s="51"/>
      <c r="R33" s="52">
        <v>8</v>
      </c>
      <c r="S33" s="53">
        <v>12</v>
      </c>
      <c r="T33" s="52"/>
      <c r="U33" s="54"/>
    </row>
    <row r="34" spans="1:21" x14ac:dyDescent="0.25">
      <c r="A34" s="49">
        <v>9</v>
      </c>
      <c r="B34" s="50">
        <v>6.5</v>
      </c>
      <c r="C34" s="51"/>
      <c r="D34" s="52">
        <v>9</v>
      </c>
      <c r="E34" s="53">
        <v>6.5</v>
      </c>
      <c r="F34" s="52"/>
      <c r="G34" s="54"/>
      <c r="H34" s="49">
        <v>9</v>
      </c>
      <c r="I34" s="50">
        <v>6</v>
      </c>
      <c r="J34" s="51"/>
      <c r="K34" s="52">
        <v>9</v>
      </c>
      <c r="L34" s="53">
        <v>5.5</v>
      </c>
      <c r="M34" s="52"/>
      <c r="N34" s="54"/>
      <c r="O34" s="49">
        <v>9</v>
      </c>
      <c r="P34" s="50">
        <v>5.5</v>
      </c>
      <c r="Q34" s="51"/>
      <c r="R34" s="52">
        <v>9</v>
      </c>
      <c r="S34" s="53">
        <v>6.5</v>
      </c>
      <c r="T34" s="52"/>
      <c r="U34" s="54"/>
    </row>
    <row r="35" spans="1:21" x14ac:dyDescent="0.25">
      <c r="A35" s="49">
        <v>10</v>
      </c>
      <c r="B35" s="50">
        <v>6.5</v>
      </c>
      <c r="C35" s="51"/>
      <c r="D35" s="52">
        <v>10</v>
      </c>
      <c r="E35" s="53">
        <v>7</v>
      </c>
      <c r="F35" s="52"/>
      <c r="G35" s="54"/>
      <c r="H35" s="49">
        <v>10</v>
      </c>
      <c r="I35" s="50">
        <v>6</v>
      </c>
      <c r="J35" s="51"/>
      <c r="K35" s="52">
        <v>10</v>
      </c>
      <c r="L35" s="53">
        <v>5.5</v>
      </c>
      <c r="M35" s="52"/>
      <c r="N35" s="54"/>
      <c r="O35" s="49">
        <v>10</v>
      </c>
      <c r="P35" s="50">
        <v>5</v>
      </c>
      <c r="Q35" s="51"/>
      <c r="R35" s="52">
        <v>10</v>
      </c>
      <c r="S35" s="53">
        <v>5.5</v>
      </c>
      <c r="T35" s="52"/>
      <c r="U35" s="54"/>
    </row>
    <row r="36" spans="1:21" x14ac:dyDescent="0.25">
      <c r="A36" s="49">
        <v>11</v>
      </c>
      <c r="B36" s="50">
        <v>6</v>
      </c>
      <c r="C36" s="51"/>
      <c r="D36" s="52">
        <v>11</v>
      </c>
      <c r="E36" s="53">
        <v>6.5</v>
      </c>
      <c r="F36" s="52"/>
      <c r="G36" s="54"/>
      <c r="H36" s="49">
        <v>11</v>
      </c>
      <c r="I36" s="50">
        <v>6</v>
      </c>
      <c r="J36" s="51"/>
      <c r="K36" s="52">
        <v>11</v>
      </c>
      <c r="L36" s="53">
        <v>6.5</v>
      </c>
      <c r="M36" s="52"/>
      <c r="N36" s="54"/>
      <c r="O36" s="49">
        <v>11</v>
      </c>
      <c r="P36" s="50">
        <v>5</v>
      </c>
      <c r="Q36" s="51"/>
      <c r="R36" s="52">
        <v>11</v>
      </c>
      <c r="S36" s="53">
        <v>6</v>
      </c>
      <c r="T36" s="52"/>
      <c r="U36" s="54"/>
    </row>
    <row r="37" spans="1:21" x14ac:dyDescent="0.25">
      <c r="A37" s="49">
        <v>12</v>
      </c>
      <c r="B37" s="50">
        <v>6.5</v>
      </c>
      <c r="C37" s="51"/>
      <c r="D37" s="52">
        <v>12</v>
      </c>
      <c r="E37" s="53">
        <v>7</v>
      </c>
      <c r="F37" s="52"/>
      <c r="G37" s="54"/>
      <c r="H37" s="49">
        <v>12</v>
      </c>
      <c r="I37" s="50">
        <v>6</v>
      </c>
      <c r="J37" s="51"/>
      <c r="K37" s="52">
        <v>12</v>
      </c>
      <c r="L37" s="53">
        <v>6.5</v>
      </c>
      <c r="M37" s="52"/>
      <c r="N37" s="54"/>
      <c r="O37" s="49">
        <v>12</v>
      </c>
      <c r="P37" s="50">
        <v>5.5</v>
      </c>
      <c r="Q37" s="51"/>
      <c r="R37" s="52">
        <v>12</v>
      </c>
      <c r="S37" s="53">
        <v>6.5</v>
      </c>
      <c r="T37" s="52"/>
      <c r="U37" s="54"/>
    </row>
    <row r="38" spans="1:21" x14ac:dyDescent="0.25">
      <c r="A38" s="49">
        <v>13</v>
      </c>
      <c r="B38" s="50">
        <v>6</v>
      </c>
      <c r="C38" s="51"/>
      <c r="D38" s="52">
        <v>13</v>
      </c>
      <c r="E38" s="53">
        <v>6</v>
      </c>
      <c r="F38" s="52"/>
      <c r="G38" s="54"/>
      <c r="H38" s="49">
        <v>13</v>
      </c>
      <c r="I38" s="50">
        <v>6</v>
      </c>
      <c r="J38" s="51"/>
      <c r="K38" s="52">
        <v>13</v>
      </c>
      <c r="L38" s="53">
        <v>6.5</v>
      </c>
      <c r="M38" s="52"/>
      <c r="N38" s="54"/>
      <c r="O38" s="49">
        <v>13</v>
      </c>
      <c r="P38" s="50">
        <v>5</v>
      </c>
      <c r="Q38" s="51"/>
      <c r="R38" s="52">
        <v>13</v>
      </c>
      <c r="S38" s="53">
        <v>6</v>
      </c>
      <c r="T38" s="52"/>
      <c r="U38" s="54"/>
    </row>
    <row r="39" spans="1:21" x14ac:dyDescent="0.25">
      <c r="A39" s="49">
        <v>14</v>
      </c>
      <c r="B39" s="50">
        <v>6.5</v>
      </c>
      <c r="C39" s="51"/>
      <c r="D39" s="52">
        <v>14</v>
      </c>
      <c r="E39" s="53">
        <v>6</v>
      </c>
      <c r="F39" s="52"/>
      <c r="G39" s="54"/>
      <c r="H39" s="49">
        <v>14</v>
      </c>
      <c r="I39" s="50">
        <v>6</v>
      </c>
      <c r="J39" s="51"/>
      <c r="K39" s="52">
        <v>14</v>
      </c>
      <c r="L39" s="53">
        <v>6.5</v>
      </c>
      <c r="M39" s="52"/>
      <c r="N39" s="54"/>
      <c r="O39" s="49">
        <v>14</v>
      </c>
      <c r="P39" s="50">
        <v>5</v>
      </c>
      <c r="Q39" s="51"/>
      <c r="R39" s="52">
        <v>14</v>
      </c>
      <c r="S39" s="53">
        <v>4.5</v>
      </c>
      <c r="T39" s="52"/>
      <c r="U39" s="54"/>
    </row>
    <row r="40" spans="1:21" x14ac:dyDescent="0.25">
      <c r="A40" s="49">
        <v>15</v>
      </c>
      <c r="B40" s="50">
        <v>6</v>
      </c>
      <c r="C40" s="51"/>
      <c r="D40" s="52">
        <v>15</v>
      </c>
      <c r="E40" s="53">
        <v>6.5</v>
      </c>
      <c r="F40" s="52"/>
      <c r="G40" s="54"/>
      <c r="H40" s="49">
        <v>15</v>
      </c>
      <c r="I40" s="50">
        <v>6</v>
      </c>
      <c r="J40" s="51"/>
      <c r="K40" s="52">
        <v>15</v>
      </c>
      <c r="L40" s="53">
        <v>6</v>
      </c>
      <c r="M40" s="52"/>
      <c r="N40" s="54"/>
      <c r="O40" s="49">
        <v>15</v>
      </c>
      <c r="P40" s="50">
        <v>5</v>
      </c>
      <c r="Q40" s="51"/>
      <c r="R40" s="52">
        <v>15</v>
      </c>
      <c r="S40" s="53">
        <v>6</v>
      </c>
      <c r="T40" s="52"/>
      <c r="U40" s="54"/>
    </row>
    <row r="41" spans="1:21" x14ac:dyDescent="0.25">
      <c r="A41" s="49">
        <v>16</v>
      </c>
      <c r="B41" s="50">
        <v>6</v>
      </c>
      <c r="C41" s="51"/>
      <c r="D41" s="52">
        <v>16</v>
      </c>
      <c r="E41" s="53">
        <v>6</v>
      </c>
      <c r="F41" s="52"/>
      <c r="G41" s="54"/>
      <c r="H41" s="49">
        <v>16</v>
      </c>
      <c r="I41" s="50">
        <v>6</v>
      </c>
      <c r="J41" s="51"/>
      <c r="K41" s="52">
        <v>16</v>
      </c>
      <c r="L41" s="53">
        <v>6.5</v>
      </c>
      <c r="M41" s="52"/>
      <c r="N41" s="54"/>
      <c r="O41" s="49">
        <v>16</v>
      </c>
      <c r="P41" s="50">
        <v>6</v>
      </c>
      <c r="Q41" s="51"/>
      <c r="R41" s="52">
        <v>16</v>
      </c>
      <c r="S41" s="53">
        <v>6</v>
      </c>
      <c r="T41" s="52"/>
      <c r="U41" s="54"/>
    </row>
    <row r="42" spans="1:21" x14ac:dyDescent="0.25">
      <c r="A42" s="49">
        <v>17</v>
      </c>
      <c r="B42" s="50">
        <v>6.5</v>
      </c>
      <c r="C42" s="51"/>
      <c r="D42" s="52">
        <v>17</v>
      </c>
      <c r="E42" s="53">
        <v>6</v>
      </c>
      <c r="F42" s="52"/>
      <c r="G42" s="54"/>
      <c r="H42" s="49">
        <v>17</v>
      </c>
      <c r="I42" s="50">
        <v>6</v>
      </c>
      <c r="J42" s="51"/>
      <c r="K42" s="52">
        <v>17</v>
      </c>
      <c r="L42" s="53">
        <v>6</v>
      </c>
      <c r="M42" s="52"/>
      <c r="N42" s="54"/>
      <c r="O42" s="49">
        <v>17</v>
      </c>
      <c r="P42" s="50">
        <v>5.5</v>
      </c>
      <c r="Q42" s="51"/>
      <c r="R42" s="52">
        <v>17</v>
      </c>
      <c r="S42" s="53">
        <v>5.5</v>
      </c>
      <c r="T42" s="52"/>
      <c r="U42" s="54"/>
    </row>
    <row r="43" spans="1:21" x14ac:dyDescent="0.25">
      <c r="A43" s="49">
        <v>18</v>
      </c>
      <c r="B43" s="50">
        <v>12</v>
      </c>
      <c r="C43" s="51"/>
      <c r="D43" s="52">
        <v>18</v>
      </c>
      <c r="E43" s="53">
        <v>13</v>
      </c>
      <c r="F43" s="52"/>
      <c r="G43" s="54"/>
      <c r="H43" s="49">
        <v>18</v>
      </c>
      <c r="I43" s="50">
        <v>11</v>
      </c>
      <c r="J43" s="51"/>
      <c r="K43" s="52">
        <v>18</v>
      </c>
      <c r="L43" s="53">
        <v>11</v>
      </c>
      <c r="M43" s="52"/>
      <c r="N43" s="54"/>
      <c r="O43" s="49">
        <v>18</v>
      </c>
      <c r="P43" s="50">
        <v>10</v>
      </c>
      <c r="Q43" s="51"/>
      <c r="R43" s="52">
        <v>18</v>
      </c>
      <c r="S43" s="53">
        <v>11</v>
      </c>
      <c r="T43" s="52"/>
      <c r="U43" s="54"/>
    </row>
    <row r="44" spans="1:21" x14ac:dyDescent="0.25">
      <c r="A44" s="49">
        <v>19</v>
      </c>
      <c r="B44" s="50">
        <v>13</v>
      </c>
      <c r="C44" s="51"/>
      <c r="D44" s="52">
        <v>19</v>
      </c>
      <c r="E44" s="53">
        <v>13</v>
      </c>
      <c r="F44" s="52"/>
      <c r="G44" s="54"/>
      <c r="H44" s="49">
        <v>19</v>
      </c>
      <c r="I44" s="50">
        <v>12</v>
      </c>
      <c r="J44" s="51"/>
      <c r="K44" s="52">
        <v>19</v>
      </c>
      <c r="L44" s="53">
        <v>13</v>
      </c>
      <c r="M44" s="52"/>
      <c r="N44" s="54"/>
      <c r="O44" s="49">
        <v>19</v>
      </c>
      <c r="P44" s="50">
        <v>10</v>
      </c>
      <c r="Q44" s="51"/>
      <c r="R44" s="52">
        <v>19</v>
      </c>
      <c r="S44" s="53">
        <v>12</v>
      </c>
      <c r="T44" s="52"/>
      <c r="U44" s="54"/>
    </row>
    <row r="45" spans="1:21" ht="24" thickBot="1" x14ac:dyDescent="0.4">
      <c r="A45" s="55"/>
      <c r="B45" s="56">
        <f>SUM(B26:B44)</f>
        <v>138</v>
      </c>
      <c r="C45" s="57">
        <f>B45/G45</f>
        <v>62.72727272727272</v>
      </c>
      <c r="D45" s="52"/>
      <c r="E45" s="52">
        <f>SUM(E26:E44)</f>
        <v>141</v>
      </c>
      <c r="F45" s="57">
        <f>E45/G45</f>
        <v>64.090909090909079</v>
      </c>
      <c r="G45" s="58">
        <v>2.2000000000000002</v>
      </c>
      <c r="H45" s="55"/>
      <c r="I45" s="56">
        <f>SUM(I26:I44)</f>
        <v>128.5</v>
      </c>
      <c r="J45" s="57">
        <f>I45/N45</f>
        <v>58.409090909090907</v>
      </c>
      <c r="K45" s="52"/>
      <c r="L45" s="52">
        <f>SUM(L26:L44)</f>
        <v>135</v>
      </c>
      <c r="M45" s="57">
        <f>L45/N45</f>
        <v>61.36363636363636</v>
      </c>
      <c r="N45" s="58">
        <v>2.2000000000000002</v>
      </c>
      <c r="O45" s="55"/>
      <c r="P45" s="56">
        <f>SUM(P26:P44)</f>
        <v>116</v>
      </c>
      <c r="Q45" s="57">
        <f>P45/U45</f>
        <v>52.72727272727272</v>
      </c>
      <c r="R45" s="52"/>
      <c r="S45" s="52">
        <f>SUM(S26:S44)</f>
        <v>127.5</v>
      </c>
      <c r="T45" s="57">
        <f>S45/U45</f>
        <v>57.954545454545453</v>
      </c>
      <c r="U45" s="58">
        <v>2.2000000000000002</v>
      </c>
    </row>
    <row r="46" spans="1:21" ht="15.75" thickBot="1" x14ac:dyDescent="0.3"/>
    <row r="47" spans="1:21" ht="15.75" thickBot="1" x14ac:dyDescent="0.3">
      <c r="A47" s="69" t="s">
        <v>39</v>
      </c>
      <c r="B47" s="70"/>
      <c r="C47" s="70"/>
      <c r="D47" s="70"/>
      <c r="E47" s="70"/>
      <c r="F47" s="70"/>
      <c r="G47" s="71"/>
      <c r="H47" s="69" t="s">
        <v>19</v>
      </c>
      <c r="I47" s="70"/>
      <c r="J47" s="70"/>
      <c r="K47" s="70"/>
      <c r="L47" s="70"/>
      <c r="M47" s="70"/>
      <c r="N47" s="71"/>
      <c r="O47" s="69" t="s">
        <v>19</v>
      </c>
      <c r="P47" s="70"/>
      <c r="Q47" s="70"/>
      <c r="R47" s="70"/>
      <c r="S47" s="70"/>
      <c r="T47" s="70"/>
      <c r="U47" s="71"/>
    </row>
    <row r="48" spans="1:21" x14ac:dyDescent="0.25">
      <c r="A48" s="72" t="s">
        <v>20</v>
      </c>
      <c r="B48" s="73"/>
      <c r="C48" s="73"/>
      <c r="D48" s="74" t="s">
        <v>21</v>
      </c>
      <c r="E48" s="74"/>
      <c r="F48" s="74"/>
      <c r="G48" s="48" t="s">
        <v>12</v>
      </c>
      <c r="H48" s="72" t="s">
        <v>20</v>
      </c>
      <c r="I48" s="73"/>
      <c r="J48" s="73"/>
      <c r="K48" s="74" t="s">
        <v>21</v>
      </c>
      <c r="L48" s="74"/>
      <c r="M48" s="74"/>
      <c r="N48" s="48" t="s">
        <v>12</v>
      </c>
      <c r="O48" s="72" t="s">
        <v>20</v>
      </c>
      <c r="P48" s="73"/>
      <c r="Q48" s="73"/>
      <c r="R48" s="74" t="s">
        <v>21</v>
      </c>
      <c r="S48" s="74"/>
      <c r="T48" s="74"/>
      <c r="U48" s="48" t="s">
        <v>12</v>
      </c>
    </row>
    <row r="49" spans="1:21" x14ac:dyDescent="0.25">
      <c r="A49" s="49">
        <v>1</v>
      </c>
      <c r="B49" s="50">
        <v>6</v>
      </c>
      <c r="C49" s="51"/>
      <c r="D49" s="52">
        <v>1</v>
      </c>
      <c r="E49" s="53">
        <v>6.5</v>
      </c>
      <c r="F49" s="52"/>
      <c r="G49" s="54"/>
      <c r="H49" s="49">
        <v>1</v>
      </c>
      <c r="I49" s="50"/>
      <c r="J49" s="51"/>
      <c r="K49" s="52">
        <v>1</v>
      </c>
      <c r="L49" s="53"/>
      <c r="M49" s="52"/>
      <c r="N49" s="54"/>
      <c r="O49" s="49">
        <v>1</v>
      </c>
      <c r="P49" s="50"/>
      <c r="Q49" s="51"/>
      <c r="R49" s="52">
        <v>1</v>
      </c>
      <c r="S49" s="53"/>
      <c r="T49" s="52"/>
      <c r="U49" s="54"/>
    </row>
    <row r="50" spans="1:21" x14ac:dyDescent="0.25">
      <c r="A50" s="49">
        <v>2</v>
      </c>
      <c r="B50" s="50">
        <v>6</v>
      </c>
      <c r="C50" s="51"/>
      <c r="D50" s="52">
        <v>2</v>
      </c>
      <c r="E50" s="53">
        <v>6.5</v>
      </c>
      <c r="F50" s="52"/>
      <c r="G50" s="54"/>
      <c r="H50" s="49">
        <v>2</v>
      </c>
      <c r="I50" s="50"/>
      <c r="J50" s="51"/>
      <c r="K50" s="52">
        <v>2</v>
      </c>
      <c r="L50" s="53"/>
      <c r="M50" s="52"/>
      <c r="N50" s="54"/>
      <c r="O50" s="49">
        <v>2</v>
      </c>
      <c r="P50" s="50"/>
      <c r="Q50" s="51"/>
      <c r="R50" s="52">
        <v>2</v>
      </c>
      <c r="S50" s="53"/>
      <c r="T50" s="52"/>
      <c r="U50" s="54"/>
    </row>
    <row r="51" spans="1:21" x14ac:dyDescent="0.25">
      <c r="A51" s="49">
        <v>3</v>
      </c>
      <c r="B51" s="50">
        <v>5.5</v>
      </c>
      <c r="C51" s="51"/>
      <c r="D51" s="52">
        <v>3</v>
      </c>
      <c r="E51" s="53">
        <v>6.5</v>
      </c>
      <c r="F51" s="52"/>
      <c r="G51" s="54"/>
      <c r="H51" s="49">
        <v>3</v>
      </c>
      <c r="I51" s="50"/>
      <c r="J51" s="51"/>
      <c r="K51" s="52">
        <v>3</v>
      </c>
      <c r="L51" s="53"/>
      <c r="M51" s="52"/>
      <c r="N51" s="54"/>
      <c r="O51" s="49">
        <v>3</v>
      </c>
      <c r="P51" s="50"/>
      <c r="Q51" s="51"/>
      <c r="R51" s="52">
        <v>3</v>
      </c>
      <c r="S51" s="53"/>
      <c r="T51" s="52"/>
      <c r="U51" s="54"/>
    </row>
    <row r="52" spans="1:21" x14ac:dyDescent="0.25">
      <c r="A52" s="49">
        <v>4</v>
      </c>
      <c r="B52" s="50">
        <v>6</v>
      </c>
      <c r="C52" s="51"/>
      <c r="D52" s="52">
        <v>4</v>
      </c>
      <c r="E52" s="53">
        <v>6.5</v>
      </c>
      <c r="F52" s="52"/>
      <c r="G52" s="54"/>
      <c r="H52" s="49">
        <v>4</v>
      </c>
      <c r="I52" s="50"/>
      <c r="J52" s="51"/>
      <c r="K52" s="52">
        <v>4</v>
      </c>
      <c r="L52" s="53"/>
      <c r="M52" s="52"/>
      <c r="N52" s="54"/>
      <c r="O52" s="49">
        <v>4</v>
      </c>
      <c r="P52" s="50"/>
      <c r="Q52" s="51"/>
      <c r="R52" s="52">
        <v>4</v>
      </c>
      <c r="S52" s="53"/>
      <c r="T52" s="52"/>
      <c r="U52" s="54"/>
    </row>
    <row r="53" spans="1:21" x14ac:dyDescent="0.25">
      <c r="A53" s="49">
        <v>5</v>
      </c>
      <c r="B53" s="50">
        <v>6</v>
      </c>
      <c r="C53" s="51"/>
      <c r="D53" s="52">
        <v>5</v>
      </c>
      <c r="E53" s="53">
        <v>6.5</v>
      </c>
      <c r="F53" s="52"/>
      <c r="G53" s="54"/>
      <c r="H53" s="49">
        <v>5</v>
      </c>
      <c r="I53" s="50"/>
      <c r="J53" s="51"/>
      <c r="K53" s="52">
        <v>5</v>
      </c>
      <c r="L53" s="53"/>
      <c r="M53" s="52"/>
      <c r="N53" s="54"/>
      <c r="O53" s="49">
        <v>5</v>
      </c>
      <c r="P53" s="50"/>
      <c r="Q53" s="51"/>
      <c r="R53" s="52">
        <v>5</v>
      </c>
      <c r="S53" s="53"/>
      <c r="T53" s="52"/>
      <c r="U53" s="54"/>
    </row>
    <row r="54" spans="1:21" x14ac:dyDescent="0.25">
      <c r="A54" s="49">
        <v>6</v>
      </c>
      <c r="B54" s="50">
        <v>5</v>
      </c>
      <c r="C54" s="51"/>
      <c r="D54" s="52">
        <v>6</v>
      </c>
      <c r="E54" s="53">
        <v>5.5</v>
      </c>
      <c r="F54" s="52"/>
      <c r="G54" s="54"/>
      <c r="H54" s="49">
        <v>6</v>
      </c>
      <c r="I54" s="50"/>
      <c r="J54" s="51"/>
      <c r="K54" s="52">
        <v>6</v>
      </c>
      <c r="L54" s="53"/>
      <c r="M54" s="52"/>
      <c r="N54" s="54"/>
      <c r="O54" s="49">
        <v>6</v>
      </c>
      <c r="P54" s="50"/>
      <c r="Q54" s="51"/>
      <c r="R54" s="52">
        <v>6</v>
      </c>
      <c r="S54" s="53"/>
      <c r="T54" s="52"/>
      <c r="U54" s="54"/>
    </row>
    <row r="55" spans="1:21" x14ac:dyDescent="0.25">
      <c r="A55" s="49">
        <v>7</v>
      </c>
      <c r="B55" s="50">
        <v>5.5</v>
      </c>
      <c r="C55" s="51"/>
      <c r="D55" s="52">
        <v>7</v>
      </c>
      <c r="E55" s="53">
        <v>6.5</v>
      </c>
      <c r="F55" s="52"/>
      <c r="G55" s="54"/>
      <c r="H55" s="49">
        <v>7</v>
      </c>
      <c r="I55" s="50"/>
      <c r="J55" s="51"/>
      <c r="K55" s="52">
        <v>7</v>
      </c>
      <c r="L55" s="53"/>
      <c r="M55" s="52"/>
      <c r="N55" s="54"/>
      <c r="O55" s="49">
        <v>7</v>
      </c>
      <c r="P55" s="50"/>
      <c r="Q55" s="51"/>
      <c r="R55" s="52">
        <v>7</v>
      </c>
      <c r="S55" s="53"/>
      <c r="T55" s="52"/>
      <c r="U55" s="54"/>
    </row>
    <row r="56" spans="1:21" x14ac:dyDescent="0.25">
      <c r="A56" s="49">
        <v>8</v>
      </c>
      <c r="B56" s="50">
        <v>12</v>
      </c>
      <c r="C56" s="51"/>
      <c r="D56" s="52">
        <v>8</v>
      </c>
      <c r="E56" s="53">
        <v>13</v>
      </c>
      <c r="F56" s="52"/>
      <c r="G56" s="54"/>
      <c r="H56" s="49">
        <v>8</v>
      </c>
      <c r="I56" s="50"/>
      <c r="J56" s="51"/>
      <c r="K56" s="52">
        <v>8</v>
      </c>
      <c r="L56" s="53"/>
      <c r="M56" s="52"/>
      <c r="N56" s="54"/>
      <c r="O56" s="49">
        <v>8</v>
      </c>
      <c r="P56" s="50"/>
      <c r="Q56" s="51"/>
      <c r="R56" s="52">
        <v>8</v>
      </c>
      <c r="S56" s="53"/>
      <c r="T56" s="52"/>
      <c r="U56" s="54"/>
    </row>
    <row r="57" spans="1:21" x14ac:dyDescent="0.25">
      <c r="A57" s="49">
        <v>9</v>
      </c>
      <c r="B57" s="50">
        <v>5.5</v>
      </c>
      <c r="C57" s="51"/>
      <c r="D57" s="52">
        <v>9</v>
      </c>
      <c r="E57" s="53">
        <v>5.5</v>
      </c>
      <c r="F57" s="52"/>
      <c r="G57" s="54"/>
      <c r="H57" s="49">
        <v>9</v>
      </c>
      <c r="I57" s="50"/>
      <c r="J57" s="51"/>
      <c r="K57" s="52">
        <v>9</v>
      </c>
      <c r="L57" s="53"/>
      <c r="M57" s="52"/>
      <c r="N57" s="54"/>
      <c r="O57" s="49">
        <v>9</v>
      </c>
      <c r="P57" s="50"/>
      <c r="Q57" s="51"/>
      <c r="R57" s="52">
        <v>9</v>
      </c>
      <c r="S57" s="53"/>
      <c r="T57" s="52"/>
      <c r="U57" s="54"/>
    </row>
    <row r="58" spans="1:21" x14ac:dyDescent="0.25">
      <c r="A58" s="49">
        <v>10</v>
      </c>
      <c r="B58" s="50">
        <v>5.5</v>
      </c>
      <c r="C58" s="51"/>
      <c r="D58" s="52">
        <v>10</v>
      </c>
      <c r="E58" s="53">
        <v>6</v>
      </c>
      <c r="F58" s="52"/>
      <c r="G58" s="54"/>
      <c r="H58" s="49">
        <v>10</v>
      </c>
      <c r="I58" s="50"/>
      <c r="J58" s="51"/>
      <c r="K58" s="52">
        <v>10</v>
      </c>
      <c r="L58" s="53"/>
      <c r="M58" s="52"/>
      <c r="N58" s="54"/>
      <c r="O58" s="49">
        <v>10</v>
      </c>
      <c r="P58" s="50"/>
      <c r="Q58" s="51"/>
      <c r="R58" s="52">
        <v>10</v>
      </c>
      <c r="S58" s="53"/>
      <c r="T58" s="52"/>
      <c r="U58" s="54"/>
    </row>
    <row r="59" spans="1:21" x14ac:dyDescent="0.25">
      <c r="A59" s="49">
        <v>11</v>
      </c>
      <c r="B59" s="50">
        <v>5.5</v>
      </c>
      <c r="C59" s="51"/>
      <c r="D59" s="52">
        <v>11</v>
      </c>
      <c r="E59" s="53">
        <v>6</v>
      </c>
      <c r="F59" s="52"/>
      <c r="G59" s="54"/>
      <c r="H59" s="49">
        <v>11</v>
      </c>
      <c r="I59" s="50"/>
      <c r="J59" s="51"/>
      <c r="K59" s="52">
        <v>11</v>
      </c>
      <c r="L59" s="53"/>
      <c r="M59" s="52"/>
      <c r="N59" s="54"/>
      <c r="O59" s="49">
        <v>11</v>
      </c>
      <c r="P59" s="50"/>
      <c r="Q59" s="51"/>
      <c r="R59" s="52">
        <v>11</v>
      </c>
      <c r="S59" s="53"/>
      <c r="T59" s="52"/>
      <c r="U59" s="54"/>
    </row>
    <row r="60" spans="1:21" x14ac:dyDescent="0.25">
      <c r="A60" s="49">
        <v>12</v>
      </c>
      <c r="B60" s="50">
        <v>6</v>
      </c>
      <c r="C60" s="51"/>
      <c r="D60" s="52">
        <v>12</v>
      </c>
      <c r="E60" s="53">
        <v>6.5</v>
      </c>
      <c r="F60" s="52"/>
      <c r="G60" s="54"/>
      <c r="H60" s="49">
        <v>12</v>
      </c>
      <c r="I60" s="50"/>
      <c r="J60" s="51"/>
      <c r="K60" s="52">
        <v>12</v>
      </c>
      <c r="L60" s="53"/>
      <c r="M60" s="52"/>
      <c r="N60" s="54"/>
      <c r="O60" s="49">
        <v>12</v>
      </c>
      <c r="P60" s="50"/>
      <c r="Q60" s="51"/>
      <c r="R60" s="52">
        <v>12</v>
      </c>
      <c r="S60" s="53"/>
      <c r="T60" s="52"/>
      <c r="U60" s="54"/>
    </row>
    <row r="61" spans="1:21" x14ac:dyDescent="0.25">
      <c r="A61" s="49">
        <v>13</v>
      </c>
      <c r="B61" s="50">
        <v>6</v>
      </c>
      <c r="C61" s="51"/>
      <c r="D61" s="52">
        <v>13</v>
      </c>
      <c r="E61" s="53">
        <v>6.5</v>
      </c>
      <c r="F61" s="52"/>
      <c r="G61" s="54"/>
      <c r="H61" s="49">
        <v>13</v>
      </c>
      <c r="I61" s="50"/>
      <c r="J61" s="51"/>
      <c r="K61" s="52">
        <v>13</v>
      </c>
      <c r="L61" s="53"/>
      <c r="M61" s="52"/>
      <c r="N61" s="54"/>
      <c r="O61" s="49">
        <v>13</v>
      </c>
      <c r="P61" s="50"/>
      <c r="Q61" s="51"/>
      <c r="R61" s="52">
        <v>13</v>
      </c>
      <c r="S61" s="53"/>
      <c r="T61" s="52"/>
      <c r="U61" s="54"/>
    </row>
    <row r="62" spans="1:21" x14ac:dyDescent="0.25">
      <c r="A62" s="49">
        <v>14</v>
      </c>
      <c r="B62" s="50">
        <v>6</v>
      </c>
      <c r="C62" s="51"/>
      <c r="D62" s="52">
        <v>14</v>
      </c>
      <c r="E62" s="53">
        <v>6</v>
      </c>
      <c r="F62" s="52"/>
      <c r="G62" s="54"/>
      <c r="H62" s="49">
        <v>14</v>
      </c>
      <c r="I62" s="50"/>
      <c r="J62" s="51"/>
      <c r="K62" s="52">
        <v>14</v>
      </c>
      <c r="L62" s="53"/>
      <c r="M62" s="52"/>
      <c r="N62" s="54"/>
      <c r="O62" s="49">
        <v>14</v>
      </c>
      <c r="P62" s="50"/>
      <c r="Q62" s="51"/>
      <c r="R62" s="52">
        <v>14</v>
      </c>
      <c r="S62" s="53"/>
      <c r="T62" s="52"/>
      <c r="U62" s="54"/>
    </row>
    <row r="63" spans="1:21" x14ac:dyDescent="0.25">
      <c r="A63" s="49">
        <v>15</v>
      </c>
      <c r="B63" s="50">
        <v>5</v>
      </c>
      <c r="C63" s="51"/>
      <c r="D63" s="52">
        <v>15</v>
      </c>
      <c r="E63" s="53">
        <v>6</v>
      </c>
      <c r="F63" s="52"/>
      <c r="G63" s="54"/>
      <c r="H63" s="49">
        <v>15</v>
      </c>
      <c r="I63" s="50"/>
      <c r="J63" s="51"/>
      <c r="K63" s="52">
        <v>15</v>
      </c>
      <c r="L63" s="53"/>
      <c r="M63" s="52"/>
      <c r="N63" s="54"/>
      <c r="O63" s="49">
        <v>15</v>
      </c>
      <c r="P63" s="50"/>
      <c r="Q63" s="51"/>
      <c r="R63" s="52">
        <v>15</v>
      </c>
      <c r="S63" s="53"/>
      <c r="T63" s="52"/>
      <c r="U63" s="54"/>
    </row>
    <row r="64" spans="1:21" x14ac:dyDescent="0.25">
      <c r="A64" s="49">
        <v>16</v>
      </c>
      <c r="B64" s="50">
        <v>6</v>
      </c>
      <c r="C64" s="51"/>
      <c r="D64" s="52">
        <v>16</v>
      </c>
      <c r="E64" s="53">
        <v>6.5</v>
      </c>
      <c r="F64" s="52"/>
      <c r="G64" s="54"/>
      <c r="H64" s="49">
        <v>16</v>
      </c>
      <c r="I64" s="50"/>
      <c r="J64" s="51"/>
      <c r="K64" s="52">
        <v>16</v>
      </c>
      <c r="L64" s="53"/>
      <c r="M64" s="52"/>
      <c r="N64" s="54"/>
      <c r="O64" s="49">
        <v>16</v>
      </c>
      <c r="P64" s="50"/>
      <c r="Q64" s="51"/>
      <c r="R64" s="52">
        <v>16</v>
      </c>
      <c r="S64" s="53"/>
      <c r="T64" s="52"/>
      <c r="U64" s="54"/>
    </row>
    <row r="65" spans="1:21" x14ac:dyDescent="0.25">
      <c r="A65" s="49">
        <v>17</v>
      </c>
      <c r="B65" s="50">
        <v>5.5</v>
      </c>
      <c r="C65" s="51"/>
      <c r="D65" s="52">
        <v>17</v>
      </c>
      <c r="E65" s="53">
        <v>6</v>
      </c>
      <c r="F65" s="52"/>
      <c r="G65" s="54"/>
      <c r="H65" s="49">
        <v>17</v>
      </c>
      <c r="I65" s="50"/>
      <c r="J65" s="51"/>
      <c r="K65" s="52">
        <v>17</v>
      </c>
      <c r="L65" s="53"/>
      <c r="M65" s="52"/>
      <c r="N65" s="54"/>
      <c r="O65" s="49">
        <v>17</v>
      </c>
      <c r="P65" s="50"/>
      <c r="Q65" s="51"/>
      <c r="R65" s="52">
        <v>17</v>
      </c>
      <c r="S65" s="53"/>
      <c r="T65" s="52"/>
      <c r="U65" s="54"/>
    </row>
    <row r="66" spans="1:21" x14ac:dyDescent="0.25">
      <c r="A66" s="49">
        <v>18</v>
      </c>
      <c r="B66" s="50">
        <v>11</v>
      </c>
      <c r="C66" s="51"/>
      <c r="D66" s="52">
        <v>18</v>
      </c>
      <c r="E66" s="53">
        <v>12</v>
      </c>
      <c r="F66" s="52"/>
      <c r="G66" s="54"/>
      <c r="H66" s="49">
        <v>18</v>
      </c>
      <c r="I66" s="50"/>
      <c r="J66" s="51"/>
      <c r="K66" s="52">
        <v>18</v>
      </c>
      <c r="L66" s="53"/>
      <c r="M66" s="52"/>
      <c r="N66" s="54"/>
      <c r="O66" s="49">
        <v>18</v>
      </c>
      <c r="P66" s="50"/>
      <c r="Q66" s="51"/>
      <c r="R66" s="52">
        <v>18</v>
      </c>
      <c r="S66" s="53"/>
      <c r="T66" s="52"/>
      <c r="U66" s="54"/>
    </row>
    <row r="67" spans="1:21" x14ac:dyDescent="0.25">
      <c r="A67" s="49">
        <v>19</v>
      </c>
      <c r="B67" s="50">
        <v>12</v>
      </c>
      <c r="C67" s="51"/>
      <c r="D67" s="52">
        <v>19</v>
      </c>
      <c r="E67" s="53">
        <v>12</v>
      </c>
      <c r="F67" s="52"/>
      <c r="G67" s="54"/>
      <c r="H67" s="49">
        <v>19</v>
      </c>
      <c r="I67" s="50"/>
      <c r="J67" s="51"/>
      <c r="K67" s="52">
        <v>19</v>
      </c>
      <c r="L67" s="53"/>
      <c r="M67" s="52"/>
      <c r="N67" s="54"/>
      <c r="O67" s="49">
        <v>19</v>
      </c>
      <c r="P67" s="50"/>
      <c r="Q67" s="51"/>
      <c r="R67" s="52">
        <v>19</v>
      </c>
      <c r="S67" s="53"/>
      <c r="T67" s="52"/>
      <c r="U67" s="54"/>
    </row>
    <row r="68" spans="1:21" ht="24" thickBot="1" x14ac:dyDescent="0.4">
      <c r="A68" s="55"/>
      <c r="B68" s="56">
        <f>SUM(B49:B67)</f>
        <v>126</v>
      </c>
      <c r="C68" s="57">
        <f>B68/G68</f>
        <v>57.272727272727266</v>
      </c>
      <c r="D68" s="52"/>
      <c r="E68" s="52">
        <f>SUM(E49:E67)</f>
        <v>136.5</v>
      </c>
      <c r="F68" s="57">
        <f>E68/G68</f>
        <v>62.04545454545454</v>
      </c>
      <c r="G68" s="58">
        <v>2.2000000000000002</v>
      </c>
      <c r="H68" s="55"/>
      <c r="I68" s="56">
        <f>SUM(I49:I67)</f>
        <v>0</v>
      </c>
      <c r="J68" s="57">
        <f>I68/N68</f>
        <v>0</v>
      </c>
      <c r="K68" s="52"/>
      <c r="L68" s="52">
        <f>SUM(L49:L67)</f>
        <v>0</v>
      </c>
      <c r="M68" s="57">
        <f>L68/N68</f>
        <v>0</v>
      </c>
      <c r="N68" s="58">
        <v>2.2000000000000002</v>
      </c>
      <c r="O68" s="55"/>
      <c r="P68" s="56">
        <f>SUM(P49:P67)</f>
        <v>0</v>
      </c>
      <c r="Q68" s="57">
        <f>P68/U68</f>
        <v>0</v>
      </c>
      <c r="R68" s="52"/>
      <c r="S68" s="52">
        <f>SUM(S49:S67)</f>
        <v>0</v>
      </c>
      <c r="T68" s="57">
        <f>S68/U68</f>
        <v>0</v>
      </c>
      <c r="U68" s="58">
        <v>2.2000000000000002</v>
      </c>
    </row>
    <row r="69" spans="1:21" ht="15.75" thickBot="1" x14ac:dyDescent="0.3"/>
    <row r="70" spans="1:21" ht="15.75" thickBot="1" x14ac:dyDescent="0.3">
      <c r="A70" s="69" t="s">
        <v>19</v>
      </c>
      <c r="B70" s="70"/>
      <c r="C70" s="70"/>
      <c r="D70" s="70"/>
      <c r="E70" s="70"/>
      <c r="F70" s="70"/>
      <c r="G70" s="71"/>
      <c r="H70" s="69" t="s">
        <v>19</v>
      </c>
      <c r="I70" s="70"/>
      <c r="J70" s="70"/>
      <c r="K70" s="70"/>
      <c r="L70" s="70"/>
      <c r="M70" s="70"/>
      <c r="N70" s="71"/>
      <c r="O70" s="69" t="s">
        <v>19</v>
      </c>
      <c r="P70" s="70"/>
      <c r="Q70" s="70"/>
      <c r="R70" s="70"/>
      <c r="S70" s="70"/>
      <c r="T70" s="70"/>
      <c r="U70" s="71"/>
    </row>
    <row r="71" spans="1:21" x14ac:dyDescent="0.25">
      <c r="A71" s="72" t="s">
        <v>20</v>
      </c>
      <c r="B71" s="73"/>
      <c r="C71" s="73"/>
      <c r="D71" s="74" t="s">
        <v>21</v>
      </c>
      <c r="E71" s="74"/>
      <c r="F71" s="74"/>
      <c r="G71" s="48" t="s">
        <v>12</v>
      </c>
      <c r="H71" s="72" t="s">
        <v>20</v>
      </c>
      <c r="I71" s="73"/>
      <c r="J71" s="73"/>
      <c r="K71" s="74" t="s">
        <v>21</v>
      </c>
      <c r="L71" s="74"/>
      <c r="M71" s="74"/>
      <c r="N71" s="48" t="s">
        <v>12</v>
      </c>
      <c r="O71" s="72" t="s">
        <v>20</v>
      </c>
      <c r="P71" s="73"/>
      <c r="Q71" s="73"/>
      <c r="R71" s="74" t="s">
        <v>21</v>
      </c>
      <c r="S71" s="74"/>
      <c r="T71" s="74"/>
      <c r="U71" s="48" t="s">
        <v>12</v>
      </c>
    </row>
    <row r="72" spans="1:21" x14ac:dyDescent="0.25">
      <c r="A72" s="49">
        <v>1</v>
      </c>
      <c r="B72" s="50"/>
      <c r="C72" s="51"/>
      <c r="D72" s="52">
        <v>1</v>
      </c>
      <c r="E72" s="53"/>
      <c r="F72" s="52"/>
      <c r="G72" s="54"/>
      <c r="H72" s="49">
        <v>1</v>
      </c>
      <c r="I72" s="50"/>
      <c r="J72" s="51"/>
      <c r="K72" s="52">
        <v>1</v>
      </c>
      <c r="L72" s="53"/>
      <c r="M72" s="52"/>
      <c r="N72" s="54"/>
      <c r="O72" s="49">
        <v>1</v>
      </c>
      <c r="P72" s="50"/>
      <c r="Q72" s="51"/>
      <c r="R72" s="52">
        <v>1</v>
      </c>
      <c r="S72" s="53"/>
      <c r="T72" s="52"/>
      <c r="U72" s="54"/>
    </row>
    <row r="73" spans="1:21" x14ac:dyDescent="0.25">
      <c r="A73" s="49">
        <v>2</v>
      </c>
      <c r="B73" s="50"/>
      <c r="C73" s="51"/>
      <c r="D73" s="52">
        <v>2</v>
      </c>
      <c r="E73" s="53"/>
      <c r="F73" s="52"/>
      <c r="G73" s="54"/>
      <c r="H73" s="49">
        <v>2</v>
      </c>
      <c r="I73" s="50"/>
      <c r="J73" s="51"/>
      <c r="K73" s="52">
        <v>2</v>
      </c>
      <c r="L73" s="53"/>
      <c r="M73" s="52"/>
      <c r="N73" s="54"/>
      <c r="O73" s="49">
        <v>2</v>
      </c>
      <c r="P73" s="50"/>
      <c r="Q73" s="51"/>
      <c r="R73" s="52">
        <v>2</v>
      </c>
      <c r="S73" s="53"/>
      <c r="T73" s="52"/>
      <c r="U73" s="54"/>
    </row>
    <row r="74" spans="1:21" x14ac:dyDescent="0.25">
      <c r="A74" s="49">
        <v>3</v>
      </c>
      <c r="B74" s="50"/>
      <c r="C74" s="51"/>
      <c r="D74" s="52">
        <v>3</v>
      </c>
      <c r="E74" s="53"/>
      <c r="F74" s="52"/>
      <c r="G74" s="54"/>
      <c r="H74" s="49">
        <v>3</v>
      </c>
      <c r="I74" s="50"/>
      <c r="J74" s="51"/>
      <c r="K74" s="52">
        <v>3</v>
      </c>
      <c r="L74" s="53"/>
      <c r="M74" s="52"/>
      <c r="N74" s="54"/>
      <c r="O74" s="49">
        <v>3</v>
      </c>
      <c r="P74" s="50"/>
      <c r="Q74" s="51"/>
      <c r="R74" s="52">
        <v>3</v>
      </c>
      <c r="S74" s="53"/>
      <c r="T74" s="52"/>
      <c r="U74" s="54"/>
    </row>
    <row r="75" spans="1:21" x14ac:dyDescent="0.25">
      <c r="A75" s="49">
        <v>4</v>
      </c>
      <c r="B75" s="50"/>
      <c r="C75" s="51"/>
      <c r="D75" s="52">
        <v>4</v>
      </c>
      <c r="E75" s="53"/>
      <c r="F75" s="52"/>
      <c r="G75" s="54"/>
      <c r="H75" s="49">
        <v>4</v>
      </c>
      <c r="I75" s="50"/>
      <c r="J75" s="51"/>
      <c r="K75" s="52">
        <v>4</v>
      </c>
      <c r="L75" s="53"/>
      <c r="M75" s="52"/>
      <c r="N75" s="54"/>
      <c r="O75" s="49">
        <v>4</v>
      </c>
      <c r="P75" s="50"/>
      <c r="Q75" s="51"/>
      <c r="R75" s="52">
        <v>4</v>
      </c>
      <c r="S75" s="53"/>
      <c r="T75" s="52"/>
      <c r="U75" s="54"/>
    </row>
    <row r="76" spans="1:21" x14ac:dyDescent="0.25">
      <c r="A76" s="49">
        <v>5</v>
      </c>
      <c r="B76" s="50"/>
      <c r="C76" s="51"/>
      <c r="D76" s="52">
        <v>5</v>
      </c>
      <c r="E76" s="53"/>
      <c r="F76" s="52"/>
      <c r="G76" s="54"/>
      <c r="H76" s="49">
        <v>5</v>
      </c>
      <c r="I76" s="50"/>
      <c r="J76" s="51"/>
      <c r="K76" s="52">
        <v>5</v>
      </c>
      <c r="L76" s="53"/>
      <c r="M76" s="52"/>
      <c r="N76" s="54"/>
      <c r="O76" s="49">
        <v>5</v>
      </c>
      <c r="P76" s="50"/>
      <c r="Q76" s="51"/>
      <c r="R76" s="52">
        <v>5</v>
      </c>
      <c r="S76" s="53"/>
      <c r="T76" s="52"/>
      <c r="U76" s="54"/>
    </row>
    <row r="77" spans="1:21" x14ac:dyDescent="0.25">
      <c r="A77" s="49">
        <v>6</v>
      </c>
      <c r="B77" s="50"/>
      <c r="C77" s="51"/>
      <c r="D77" s="52">
        <v>6</v>
      </c>
      <c r="E77" s="53"/>
      <c r="F77" s="52"/>
      <c r="G77" s="54"/>
      <c r="H77" s="49">
        <v>6</v>
      </c>
      <c r="I77" s="50"/>
      <c r="J77" s="51"/>
      <c r="K77" s="52">
        <v>6</v>
      </c>
      <c r="L77" s="53"/>
      <c r="M77" s="52"/>
      <c r="N77" s="54"/>
      <c r="O77" s="49">
        <v>6</v>
      </c>
      <c r="P77" s="50"/>
      <c r="Q77" s="51"/>
      <c r="R77" s="52">
        <v>6</v>
      </c>
      <c r="S77" s="53"/>
      <c r="T77" s="52"/>
      <c r="U77" s="54"/>
    </row>
    <row r="78" spans="1:21" x14ac:dyDescent="0.25">
      <c r="A78" s="49">
        <v>7</v>
      </c>
      <c r="B78" s="50"/>
      <c r="C78" s="51"/>
      <c r="D78" s="52">
        <v>7</v>
      </c>
      <c r="E78" s="53"/>
      <c r="F78" s="52"/>
      <c r="G78" s="54"/>
      <c r="H78" s="49">
        <v>7</v>
      </c>
      <c r="I78" s="50"/>
      <c r="J78" s="51"/>
      <c r="K78" s="52">
        <v>7</v>
      </c>
      <c r="L78" s="53"/>
      <c r="M78" s="52"/>
      <c r="N78" s="54"/>
      <c r="O78" s="49">
        <v>7</v>
      </c>
      <c r="P78" s="50"/>
      <c r="Q78" s="51"/>
      <c r="R78" s="52">
        <v>7</v>
      </c>
      <c r="S78" s="53"/>
      <c r="T78" s="52"/>
      <c r="U78" s="54"/>
    </row>
    <row r="79" spans="1:21" x14ac:dyDescent="0.25">
      <c r="A79" s="49">
        <v>8</v>
      </c>
      <c r="B79" s="50"/>
      <c r="C79" s="51"/>
      <c r="D79" s="52">
        <v>8</v>
      </c>
      <c r="E79" s="53"/>
      <c r="F79" s="52"/>
      <c r="G79" s="54"/>
      <c r="H79" s="49">
        <v>8</v>
      </c>
      <c r="I79" s="50"/>
      <c r="J79" s="51"/>
      <c r="K79" s="52">
        <v>8</v>
      </c>
      <c r="L79" s="53"/>
      <c r="M79" s="52"/>
      <c r="N79" s="54"/>
      <c r="O79" s="49">
        <v>8</v>
      </c>
      <c r="P79" s="50"/>
      <c r="Q79" s="51"/>
      <c r="R79" s="52">
        <v>8</v>
      </c>
      <c r="S79" s="53"/>
      <c r="T79" s="52"/>
      <c r="U79" s="54"/>
    </row>
    <row r="80" spans="1:21" x14ac:dyDescent="0.25">
      <c r="A80" s="49">
        <v>9</v>
      </c>
      <c r="B80" s="50"/>
      <c r="C80" s="51"/>
      <c r="D80" s="52">
        <v>9</v>
      </c>
      <c r="E80" s="53"/>
      <c r="F80" s="52"/>
      <c r="G80" s="54"/>
      <c r="H80" s="49">
        <v>9</v>
      </c>
      <c r="I80" s="50"/>
      <c r="J80" s="51"/>
      <c r="K80" s="52">
        <v>9</v>
      </c>
      <c r="L80" s="53"/>
      <c r="M80" s="52"/>
      <c r="N80" s="54"/>
      <c r="O80" s="49">
        <v>9</v>
      </c>
      <c r="P80" s="50"/>
      <c r="Q80" s="51"/>
      <c r="R80" s="52">
        <v>9</v>
      </c>
      <c r="S80" s="53"/>
      <c r="T80" s="52"/>
      <c r="U80" s="54"/>
    </row>
    <row r="81" spans="1:21" x14ac:dyDescent="0.25">
      <c r="A81" s="49">
        <v>10</v>
      </c>
      <c r="B81" s="50"/>
      <c r="C81" s="51"/>
      <c r="D81" s="52">
        <v>10</v>
      </c>
      <c r="E81" s="53"/>
      <c r="F81" s="52"/>
      <c r="G81" s="54"/>
      <c r="H81" s="49">
        <v>10</v>
      </c>
      <c r="I81" s="50"/>
      <c r="J81" s="51"/>
      <c r="K81" s="52">
        <v>10</v>
      </c>
      <c r="L81" s="53"/>
      <c r="M81" s="52"/>
      <c r="N81" s="54"/>
      <c r="O81" s="49">
        <v>10</v>
      </c>
      <c r="P81" s="50"/>
      <c r="Q81" s="51"/>
      <c r="R81" s="52">
        <v>10</v>
      </c>
      <c r="S81" s="53"/>
      <c r="T81" s="52"/>
      <c r="U81" s="54"/>
    </row>
    <row r="82" spans="1:21" x14ac:dyDescent="0.25">
      <c r="A82" s="49">
        <v>11</v>
      </c>
      <c r="B82" s="50"/>
      <c r="C82" s="51"/>
      <c r="D82" s="52">
        <v>11</v>
      </c>
      <c r="E82" s="53"/>
      <c r="F82" s="52"/>
      <c r="G82" s="54"/>
      <c r="H82" s="49">
        <v>11</v>
      </c>
      <c r="I82" s="50"/>
      <c r="J82" s="51"/>
      <c r="K82" s="52">
        <v>11</v>
      </c>
      <c r="L82" s="53"/>
      <c r="M82" s="52"/>
      <c r="N82" s="54"/>
      <c r="O82" s="49">
        <v>11</v>
      </c>
      <c r="P82" s="50"/>
      <c r="Q82" s="51"/>
      <c r="R82" s="52">
        <v>11</v>
      </c>
      <c r="S82" s="53"/>
      <c r="T82" s="52"/>
      <c r="U82" s="54"/>
    </row>
    <row r="83" spans="1:21" x14ac:dyDescent="0.25">
      <c r="A83" s="49">
        <v>12</v>
      </c>
      <c r="B83" s="50"/>
      <c r="C83" s="51"/>
      <c r="D83" s="52">
        <v>12</v>
      </c>
      <c r="E83" s="53"/>
      <c r="F83" s="52"/>
      <c r="G83" s="54"/>
      <c r="H83" s="49">
        <v>12</v>
      </c>
      <c r="I83" s="50"/>
      <c r="J83" s="51"/>
      <c r="K83" s="52">
        <v>12</v>
      </c>
      <c r="L83" s="53"/>
      <c r="M83" s="52"/>
      <c r="N83" s="54"/>
      <c r="O83" s="49">
        <v>12</v>
      </c>
      <c r="P83" s="50"/>
      <c r="Q83" s="51"/>
      <c r="R83" s="52">
        <v>12</v>
      </c>
      <c r="S83" s="53"/>
      <c r="T83" s="52"/>
      <c r="U83" s="54"/>
    </row>
    <row r="84" spans="1:21" x14ac:dyDescent="0.25">
      <c r="A84" s="49">
        <v>13</v>
      </c>
      <c r="B84" s="50"/>
      <c r="C84" s="51"/>
      <c r="D84" s="52">
        <v>13</v>
      </c>
      <c r="E84" s="53"/>
      <c r="F84" s="52"/>
      <c r="G84" s="54"/>
      <c r="H84" s="49">
        <v>13</v>
      </c>
      <c r="I84" s="50"/>
      <c r="J84" s="51"/>
      <c r="K84" s="52">
        <v>13</v>
      </c>
      <c r="L84" s="53"/>
      <c r="M84" s="52"/>
      <c r="N84" s="54"/>
      <c r="O84" s="49">
        <v>13</v>
      </c>
      <c r="P84" s="50"/>
      <c r="Q84" s="51"/>
      <c r="R84" s="52">
        <v>13</v>
      </c>
      <c r="S84" s="53"/>
      <c r="T84" s="52"/>
      <c r="U84" s="54"/>
    </row>
    <row r="85" spans="1:21" x14ac:dyDescent="0.25">
      <c r="A85" s="49">
        <v>14</v>
      </c>
      <c r="B85" s="50"/>
      <c r="C85" s="51"/>
      <c r="D85" s="52">
        <v>14</v>
      </c>
      <c r="E85" s="53"/>
      <c r="F85" s="52"/>
      <c r="G85" s="54"/>
      <c r="H85" s="49">
        <v>14</v>
      </c>
      <c r="I85" s="50"/>
      <c r="J85" s="51"/>
      <c r="K85" s="52">
        <v>14</v>
      </c>
      <c r="L85" s="53"/>
      <c r="M85" s="52"/>
      <c r="N85" s="54"/>
      <c r="O85" s="49">
        <v>14</v>
      </c>
      <c r="P85" s="50"/>
      <c r="Q85" s="51"/>
      <c r="R85" s="52">
        <v>14</v>
      </c>
      <c r="S85" s="53"/>
      <c r="T85" s="52"/>
      <c r="U85" s="54"/>
    </row>
    <row r="86" spans="1:21" x14ac:dyDescent="0.25">
      <c r="A86" s="49">
        <v>15</v>
      </c>
      <c r="B86" s="50"/>
      <c r="C86" s="51"/>
      <c r="D86" s="52">
        <v>15</v>
      </c>
      <c r="E86" s="53"/>
      <c r="F86" s="52"/>
      <c r="G86" s="54"/>
      <c r="H86" s="49">
        <v>15</v>
      </c>
      <c r="I86" s="50"/>
      <c r="J86" s="51"/>
      <c r="K86" s="52">
        <v>15</v>
      </c>
      <c r="L86" s="53"/>
      <c r="M86" s="52"/>
      <c r="N86" s="54"/>
      <c r="O86" s="49">
        <v>15</v>
      </c>
      <c r="P86" s="50"/>
      <c r="Q86" s="51"/>
      <c r="R86" s="52">
        <v>15</v>
      </c>
      <c r="S86" s="53"/>
      <c r="T86" s="52"/>
      <c r="U86" s="54"/>
    </row>
    <row r="87" spans="1:21" x14ac:dyDescent="0.25">
      <c r="A87" s="49">
        <v>16</v>
      </c>
      <c r="B87" s="50"/>
      <c r="C87" s="51"/>
      <c r="D87" s="52">
        <v>16</v>
      </c>
      <c r="E87" s="53"/>
      <c r="F87" s="52"/>
      <c r="G87" s="54"/>
      <c r="H87" s="49">
        <v>16</v>
      </c>
      <c r="I87" s="50"/>
      <c r="J87" s="51"/>
      <c r="K87" s="52">
        <v>16</v>
      </c>
      <c r="L87" s="53"/>
      <c r="M87" s="52"/>
      <c r="N87" s="54"/>
      <c r="O87" s="49">
        <v>16</v>
      </c>
      <c r="P87" s="50"/>
      <c r="Q87" s="51"/>
      <c r="R87" s="52">
        <v>16</v>
      </c>
      <c r="S87" s="53"/>
      <c r="T87" s="52"/>
      <c r="U87" s="54"/>
    </row>
    <row r="88" spans="1:21" x14ac:dyDescent="0.25">
      <c r="A88" s="49">
        <v>17</v>
      </c>
      <c r="B88" s="50"/>
      <c r="C88" s="51"/>
      <c r="D88" s="52">
        <v>17</v>
      </c>
      <c r="E88" s="53"/>
      <c r="F88" s="52"/>
      <c r="G88" s="54"/>
      <c r="H88" s="49">
        <v>17</v>
      </c>
      <c r="I88" s="50"/>
      <c r="J88" s="51"/>
      <c r="K88" s="52">
        <v>17</v>
      </c>
      <c r="L88" s="53"/>
      <c r="M88" s="52"/>
      <c r="N88" s="54"/>
      <c r="O88" s="49">
        <v>17</v>
      </c>
      <c r="P88" s="50"/>
      <c r="Q88" s="51"/>
      <c r="R88" s="52">
        <v>17</v>
      </c>
      <c r="S88" s="53"/>
      <c r="T88" s="52"/>
      <c r="U88" s="54"/>
    </row>
    <row r="89" spans="1:21" x14ac:dyDescent="0.25">
      <c r="A89" s="49">
        <v>18</v>
      </c>
      <c r="B89" s="50"/>
      <c r="C89" s="51"/>
      <c r="D89" s="52">
        <v>18</v>
      </c>
      <c r="E89" s="53"/>
      <c r="F89" s="52"/>
      <c r="G89" s="54"/>
      <c r="H89" s="49">
        <v>18</v>
      </c>
      <c r="I89" s="50"/>
      <c r="J89" s="51"/>
      <c r="K89" s="52">
        <v>18</v>
      </c>
      <c r="L89" s="53"/>
      <c r="M89" s="52"/>
      <c r="N89" s="54"/>
      <c r="O89" s="49">
        <v>18</v>
      </c>
      <c r="P89" s="50"/>
      <c r="Q89" s="51"/>
      <c r="R89" s="52">
        <v>18</v>
      </c>
      <c r="S89" s="53"/>
      <c r="T89" s="52"/>
      <c r="U89" s="54"/>
    </row>
    <row r="90" spans="1:21" x14ac:dyDescent="0.25">
      <c r="A90" s="49">
        <v>19</v>
      </c>
      <c r="B90" s="50"/>
      <c r="C90" s="51"/>
      <c r="D90" s="52">
        <v>19</v>
      </c>
      <c r="E90" s="53"/>
      <c r="F90" s="52"/>
      <c r="G90" s="54"/>
      <c r="H90" s="49">
        <v>19</v>
      </c>
      <c r="I90" s="50"/>
      <c r="J90" s="51"/>
      <c r="K90" s="52">
        <v>19</v>
      </c>
      <c r="L90" s="53"/>
      <c r="M90" s="52"/>
      <c r="N90" s="54"/>
      <c r="O90" s="49">
        <v>19</v>
      </c>
      <c r="P90" s="50"/>
      <c r="Q90" s="51"/>
      <c r="R90" s="52">
        <v>19</v>
      </c>
      <c r="S90" s="53"/>
      <c r="T90" s="52"/>
      <c r="U90" s="54"/>
    </row>
    <row r="91" spans="1:21" ht="24" thickBot="1" x14ac:dyDescent="0.4">
      <c r="A91" s="55"/>
      <c r="B91" s="56">
        <f>SUM(B72:B90)</f>
        <v>0</v>
      </c>
      <c r="C91" s="57">
        <f>B91/G91</f>
        <v>0</v>
      </c>
      <c r="D91" s="52"/>
      <c r="E91" s="52">
        <f>SUM(E72:E90)</f>
        <v>0</v>
      </c>
      <c r="F91" s="57">
        <f>E91/G91</f>
        <v>0</v>
      </c>
      <c r="G91" s="58">
        <v>2.2000000000000002</v>
      </c>
      <c r="H91" s="55"/>
      <c r="I91" s="56">
        <f>SUM(I72:I90)</f>
        <v>0</v>
      </c>
      <c r="J91" s="57">
        <f>I91/N91</f>
        <v>0</v>
      </c>
      <c r="K91" s="52"/>
      <c r="L91" s="52">
        <f>SUM(L72:L90)</f>
        <v>0</v>
      </c>
      <c r="M91" s="57">
        <f>L91/N91</f>
        <v>0</v>
      </c>
      <c r="N91" s="58">
        <v>2.2000000000000002</v>
      </c>
      <c r="O91" s="55"/>
      <c r="P91" s="56">
        <f>SUM(P72:P90)</f>
        <v>0</v>
      </c>
      <c r="Q91" s="57">
        <f>P91/U91</f>
        <v>0</v>
      </c>
      <c r="R91" s="52"/>
      <c r="S91" s="52">
        <f>SUM(S72:S90)</f>
        <v>0</v>
      </c>
      <c r="T91" s="57">
        <f>S91/U91</f>
        <v>0</v>
      </c>
      <c r="U91" s="58">
        <v>2.2000000000000002</v>
      </c>
    </row>
    <row r="92" spans="1:21" ht="15.75" thickBot="1" x14ac:dyDescent="0.3"/>
    <row r="93" spans="1:21" ht="15.75" thickBot="1" x14ac:dyDescent="0.3">
      <c r="A93" s="69" t="s">
        <v>19</v>
      </c>
      <c r="B93" s="70"/>
      <c r="C93" s="70"/>
      <c r="D93" s="70"/>
      <c r="E93" s="70"/>
      <c r="F93" s="70"/>
      <c r="G93" s="71"/>
      <c r="H93" s="69" t="s">
        <v>19</v>
      </c>
      <c r="I93" s="70"/>
      <c r="J93" s="70"/>
      <c r="K93" s="70"/>
      <c r="L93" s="70"/>
      <c r="M93" s="70"/>
      <c r="N93" s="71"/>
      <c r="O93" s="69" t="s">
        <v>19</v>
      </c>
      <c r="P93" s="70"/>
      <c r="Q93" s="70"/>
      <c r="R93" s="70"/>
      <c r="S93" s="70"/>
      <c r="T93" s="70"/>
      <c r="U93" s="71"/>
    </row>
    <row r="94" spans="1:21" x14ac:dyDescent="0.25">
      <c r="A94" s="72" t="s">
        <v>20</v>
      </c>
      <c r="B94" s="73"/>
      <c r="C94" s="73"/>
      <c r="D94" s="74" t="s">
        <v>21</v>
      </c>
      <c r="E94" s="74"/>
      <c r="F94" s="74"/>
      <c r="G94" s="48" t="s">
        <v>12</v>
      </c>
      <c r="H94" s="72" t="s">
        <v>20</v>
      </c>
      <c r="I94" s="73"/>
      <c r="J94" s="73"/>
      <c r="K94" s="74" t="s">
        <v>21</v>
      </c>
      <c r="L94" s="74"/>
      <c r="M94" s="74"/>
      <c r="N94" s="48" t="s">
        <v>12</v>
      </c>
      <c r="O94" s="72" t="s">
        <v>20</v>
      </c>
      <c r="P94" s="73"/>
      <c r="Q94" s="73"/>
      <c r="R94" s="74" t="s">
        <v>21</v>
      </c>
      <c r="S94" s="74"/>
      <c r="T94" s="74"/>
      <c r="U94" s="48" t="s">
        <v>12</v>
      </c>
    </row>
    <row r="95" spans="1:21" x14ac:dyDescent="0.25">
      <c r="A95" s="49">
        <v>1</v>
      </c>
      <c r="B95" s="50"/>
      <c r="C95" s="51"/>
      <c r="D95" s="52">
        <v>1</v>
      </c>
      <c r="E95" s="53"/>
      <c r="F95" s="52"/>
      <c r="G95" s="54"/>
      <c r="H95" s="49">
        <v>1</v>
      </c>
      <c r="I95" s="50"/>
      <c r="J95" s="51"/>
      <c r="K95" s="52">
        <v>1</v>
      </c>
      <c r="L95" s="53"/>
      <c r="M95" s="52"/>
      <c r="N95" s="54"/>
      <c r="O95" s="49">
        <v>1</v>
      </c>
      <c r="P95" s="50"/>
      <c r="Q95" s="51"/>
      <c r="R95" s="52">
        <v>1</v>
      </c>
      <c r="S95" s="53"/>
      <c r="T95" s="52"/>
      <c r="U95" s="54"/>
    </row>
    <row r="96" spans="1:21" x14ac:dyDescent="0.25">
      <c r="A96" s="49">
        <v>2</v>
      </c>
      <c r="B96" s="50"/>
      <c r="C96" s="51"/>
      <c r="D96" s="52">
        <v>2</v>
      </c>
      <c r="E96" s="53"/>
      <c r="F96" s="52"/>
      <c r="G96" s="54"/>
      <c r="H96" s="49">
        <v>2</v>
      </c>
      <c r="I96" s="50"/>
      <c r="J96" s="51"/>
      <c r="K96" s="52">
        <v>2</v>
      </c>
      <c r="L96" s="53"/>
      <c r="M96" s="52"/>
      <c r="N96" s="54"/>
      <c r="O96" s="49">
        <v>2</v>
      </c>
      <c r="P96" s="50"/>
      <c r="Q96" s="51"/>
      <c r="R96" s="52">
        <v>2</v>
      </c>
      <c r="S96" s="53"/>
      <c r="T96" s="52"/>
      <c r="U96" s="54"/>
    </row>
    <row r="97" spans="1:21" x14ac:dyDescent="0.25">
      <c r="A97" s="49">
        <v>3</v>
      </c>
      <c r="B97" s="50"/>
      <c r="C97" s="51"/>
      <c r="D97" s="52">
        <v>3</v>
      </c>
      <c r="E97" s="53"/>
      <c r="F97" s="52"/>
      <c r="G97" s="54"/>
      <c r="H97" s="49">
        <v>3</v>
      </c>
      <c r="I97" s="50"/>
      <c r="J97" s="51"/>
      <c r="K97" s="52">
        <v>3</v>
      </c>
      <c r="L97" s="53"/>
      <c r="M97" s="52"/>
      <c r="N97" s="54"/>
      <c r="O97" s="49">
        <v>3</v>
      </c>
      <c r="P97" s="50"/>
      <c r="Q97" s="51"/>
      <c r="R97" s="52">
        <v>3</v>
      </c>
      <c r="S97" s="53"/>
      <c r="T97" s="52"/>
      <c r="U97" s="54"/>
    </row>
    <row r="98" spans="1:21" x14ac:dyDescent="0.25">
      <c r="A98" s="49">
        <v>4</v>
      </c>
      <c r="B98" s="50"/>
      <c r="C98" s="51"/>
      <c r="D98" s="52">
        <v>4</v>
      </c>
      <c r="E98" s="53"/>
      <c r="F98" s="52"/>
      <c r="G98" s="54"/>
      <c r="H98" s="49">
        <v>4</v>
      </c>
      <c r="I98" s="50"/>
      <c r="J98" s="51"/>
      <c r="K98" s="52">
        <v>4</v>
      </c>
      <c r="L98" s="53"/>
      <c r="M98" s="52"/>
      <c r="N98" s="54"/>
      <c r="O98" s="49">
        <v>4</v>
      </c>
      <c r="P98" s="50"/>
      <c r="Q98" s="51"/>
      <c r="R98" s="52">
        <v>4</v>
      </c>
      <c r="S98" s="53"/>
      <c r="T98" s="52"/>
      <c r="U98" s="54"/>
    </row>
    <row r="99" spans="1:21" x14ac:dyDescent="0.25">
      <c r="A99" s="49">
        <v>5</v>
      </c>
      <c r="B99" s="50"/>
      <c r="C99" s="51"/>
      <c r="D99" s="52">
        <v>5</v>
      </c>
      <c r="E99" s="53"/>
      <c r="F99" s="52"/>
      <c r="G99" s="54"/>
      <c r="H99" s="49">
        <v>5</v>
      </c>
      <c r="I99" s="50"/>
      <c r="J99" s="51"/>
      <c r="K99" s="52">
        <v>5</v>
      </c>
      <c r="L99" s="53"/>
      <c r="M99" s="52"/>
      <c r="N99" s="54"/>
      <c r="O99" s="49">
        <v>5</v>
      </c>
      <c r="P99" s="50"/>
      <c r="Q99" s="51"/>
      <c r="R99" s="52">
        <v>5</v>
      </c>
      <c r="S99" s="53"/>
      <c r="T99" s="52"/>
      <c r="U99" s="54"/>
    </row>
    <row r="100" spans="1:21" x14ac:dyDescent="0.25">
      <c r="A100" s="49">
        <v>6</v>
      </c>
      <c r="B100" s="50"/>
      <c r="C100" s="51"/>
      <c r="D100" s="52">
        <v>6</v>
      </c>
      <c r="E100" s="53"/>
      <c r="F100" s="52"/>
      <c r="G100" s="54"/>
      <c r="H100" s="49">
        <v>6</v>
      </c>
      <c r="I100" s="50"/>
      <c r="J100" s="51"/>
      <c r="K100" s="52">
        <v>6</v>
      </c>
      <c r="L100" s="53"/>
      <c r="M100" s="52"/>
      <c r="N100" s="54"/>
      <c r="O100" s="49">
        <v>6</v>
      </c>
      <c r="P100" s="50"/>
      <c r="Q100" s="51"/>
      <c r="R100" s="52">
        <v>6</v>
      </c>
      <c r="S100" s="53"/>
      <c r="T100" s="52"/>
      <c r="U100" s="54"/>
    </row>
    <row r="101" spans="1:21" x14ac:dyDescent="0.25">
      <c r="A101" s="49">
        <v>7</v>
      </c>
      <c r="B101" s="50"/>
      <c r="C101" s="51"/>
      <c r="D101" s="52">
        <v>7</v>
      </c>
      <c r="E101" s="53"/>
      <c r="F101" s="52"/>
      <c r="G101" s="54"/>
      <c r="H101" s="49">
        <v>7</v>
      </c>
      <c r="I101" s="50"/>
      <c r="J101" s="51"/>
      <c r="K101" s="52">
        <v>7</v>
      </c>
      <c r="L101" s="53"/>
      <c r="M101" s="52"/>
      <c r="N101" s="54"/>
      <c r="O101" s="49">
        <v>7</v>
      </c>
      <c r="P101" s="50"/>
      <c r="Q101" s="51"/>
      <c r="R101" s="52">
        <v>7</v>
      </c>
      <c r="S101" s="53"/>
      <c r="T101" s="52"/>
      <c r="U101" s="54"/>
    </row>
    <row r="102" spans="1:21" x14ac:dyDescent="0.25">
      <c r="A102" s="49">
        <v>8</v>
      </c>
      <c r="B102" s="50"/>
      <c r="C102" s="51"/>
      <c r="D102" s="52">
        <v>8</v>
      </c>
      <c r="E102" s="53"/>
      <c r="F102" s="52"/>
      <c r="G102" s="54"/>
      <c r="H102" s="49">
        <v>8</v>
      </c>
      <c r="I102" s="50"/>
      <c r="J102" s="51"/>
      <c r="K102" s="52">
        <v>8</v>
      </c>
      <c r="L102" s="53"/>
      <c r="M102" s="52"/>
      <c r="N102" s="54"/>
      <c r="O102" s="49">
        <v>8</v>
      </c>
      <c r="P102" s="50"/>
      <c r="Q102" s="51"/>
      <c r="R102" s="52">
        <v>8</v>
      </c>
      <c r="S102" s="53"/>
      <c r="T102" s="52"/>
      <c r="U102" s="54"/>
    </row>
    <row r="103" spans="1:21" x14ac:dyDescent="0.25">
      <c r="A103" s="49">
        <v>9</v>
      </c>
      <c r="B103" s="50"/>
      <c r="C103" s="51"/>
      <c r="D103" s="52">
        <v>9</v>
      </c>
      <c r="E103" s="53"/>
      <c r="F103" s="52"/>
      <c r="G103" s="54"/>
      <c r="H103" s="49">
        <v>9</v>
      </c>
      <c r="I103" s="50"/>
      <c r="J103" s="51"/>
      <c r="K103" s="52">
        <v>9</v>
      </c>
      <c r="L103" s="53"/>
      <c r="M103" s="52"/>
      <c r="N103" s="54"/>
      <c r="O103" s="49">
        <v>9</v>
      </c>
      <c r="P103" s="50"/>
      <c r="Q103" s="51"/>
      <c r="R103" s="52">
        <v>9</v>
      </c>
      <c r="S103" s="53"/>
      <c r="T103" s="52"/>
      <c r="U103" s="54"/>
    </row>
    <row r="104" spans="1:21" x14ac:dyDescent="0.25">
      <c r="A104" s="49">
        <v>10</v>
      </c>
      <c r="B104" s="50"/>
      <c r="C104" s="51"/>
      <c r="D104" s="52">
        <v>10</v>
      </c>
      <c r="E104" s="53"/>
      <c r="F104" s="52"/>
      <c r="G104" s="54"/>
      <c r="H104" s="49">
        <v>10</v>
      </c>
      <c r="I104" s="50"/>
      <c r="J104" s="51"/>
      <c r="K104" s="52">
        <v>10</v>
      </c>
      <c r="L104" s="53"/>
      <c r="M104" s="52"/>
      <c r="N104" s="54"/>
      <c r="O104" s="49">
        <v>10</v>
      </c>
      <c r="P104" s="50"/>
      <c r="Q104" s="51"/>
      <c r="R104" s="52">
        <v>10</v>
      </c>
      <c r="S104" s="53"/>
      <c r="T104" s="52"/>
      <c r="U104" s="54"/>
    </row>
    <row r="105" spans="1:21" x14ac:dyDescent="0.25">
      <c r="A105" s="49">
        <v>11</v>
      </c>
      <c r="B105" s="50"/>
      <c r="C105" s="51"/>
      <c r="D105" s="52">
        <v>11</v>
      </c>
      <c r="E105" s="53"/>
      <c r="F105" s="52"/>
      <c r="G105" s="54"/>
      <c r="H105" s="49">
        <v>11</v>
      </c>
      <c r="I105" s="50"/>
      <c r="J105" s="51"/>
      <c r="K105" s="52">
        <v>11</v>
      </c>
      <c r="L105" s="53"/>
      <c r="M105" s="52"/>
      <c r="N105" s="54"/>
      <c r="O105" s="49">
        <v>11</v>
      </c>
      <c r="P105" s="50"/>
      <c r="Q105" s="51"/>
      <c r="R105" s="52">
        <v>11</v>
      </c>
      <c r="S105" s="53"/>
      <c r="T105" s="52"/>
      <c r="U105" s="54"/>
    </row>
    <row r="106" spans="1:21" x14ac:dyDescent="0.25">
      <c r="A106" s="49">
        <v>12</v>
      </c>
      <c r="B106" s="50"/>
      <c r="C106" s="51"/>
      <c r="D106" s="52">
        <v>12</v>
      </c>
      <c r="E106" s="53"/>
      <c r="F106" s="52"/>
      <c r="G106" s="54"/>
      <c r="H106" s="49">
        <v>12</v>
      </c>
      <c r="I106" s="50"/>
      <c r="J106" s="51"/>
      <c r="K106" s="52">
        <v>12</v>
      </c>
      <c r="L106" s="53"/>
      <c r="M106" s="52"/>
      <c r="N106" s="54"/>
      <c r="O106" s="49">
        <v>12</v>
      </c>
      <c r="P106" s="50"/>
      <c r="Q106" s="51"/>
      <c r="R106" s="52">
        <v>12</v>
      </c>
      <c r="S106" s="53"/>
      <c r="T106" s="52"/>
      <c r="U106" s="54"/>
    </row>
    <row r="107" spans="1:21" x14ac:dyDescent="0.25">
      <c r="A107" s="49">
        <v>13</v>
      </c>
      <c r="B107" s="50"/>
      <c r="C107" s="51"/>
      <c r="D107" s="52">
        <v>13</v>
      </c>
      <c r="E107" s="53"/>
      <c r="F107" s="52"/>
      <c r="G107" s="54"/>
      <c r="H107" s="49">
        <v>13</v>
      </c>
      <c r="I107" s="50"/>
      <c r="J107" s="51"/>
      <c r="K107" s="52">
        <v>13</v>
      </c>
      <c r="L107" s="53"/>
      <c r="M107" s="52"/>
      <c r="N107" s="54"/>
      <c r="O107" s="49">
        <v>13</v>
      </c>
      <c r="P107" s="50"/>
      <c r="Q107" s="51"/>
      <c r="R107" s="52">
        <v>13</v>
      </c>
      <c r="S107" s="53"/>
      <c r="T107" s="52"/>
      <c r="U107" s="54"/>
    </row>
    <row r="108" spans="1:21" x14ac:dyDescent="0.25">
      <c r="A108" s="49">
        <v>14</v>
      </c>
      <c r="B108" s="50"/>
      <c r="C108" s="51"/>
      <c r="D108" s="52">
        <v>14</v>
      </c>
      <c r="E108" s="53"/>
      <c r="F108" s="52"/>
      <c r="G108" s="54"/>
      <c r="H108" s="49">
        <v>14</v>
      </c>
      <c r="I108" s="50"/>
      <c r="J108" s="51"/>
      <c r="K108" s="52">
        <v>14</v>
      </c>
      <c r="L108" s="53"/>
      <c r="M108" s="52"/>
      <c r="N108" s="54"/>
      <c r="O108" s="49">
        <v>14</v>
      </c>
      <c r="P108" s="50"/>
      <c r="Q108" s="51"/>
      <c r="R108" s="52">
        <v>14</v>
      </c>
      <c r="S108" s="53"/>
      <c r="T108" s="52"/>
      <c r="U108" s="54"/>
    </row>
    <row r="109" spans="1:21" x14ac:dyDescent="0.25">
      <c r="A109" s="49">
        <v>15</v>
      </c>
      <c r="B109" s="50"/>
      <c r="C109" s="51"/>
      <c r="D109" s="52">
        <v>15</v>
      </c>
      <c r="E109" s="53"/>
      <c r="F109" s="52"/>
      <c r="G109" s="54"/>
      <c r="H109" s="49">
        <v>15</v>
      </c>
      <c r="I109" s="50"/>
      <c r="J109" s="51"/>
      <c r="K109" s="52">
        <v>15</v>
      </c>
      <c r="L109" s="53"/>
      <c r="M109" s="52"/>
      <c r="N109" s="54"/>
      <c r="O109" s="49">
        <v>15</v>
      </c>
      <c r="P109" s="50"/>
      <c r="Q109" s="51"/>
      <c r="R109" s="52">
        <v>15</v>
      </c>
      <c r="S109" s="53"/>
      <c r="T109" s="52"/>
      <c r="U109" s="54"/>
    </row>
    <row r="110" spans="1:21" x14ac:dyDescent="0.25">
      <c r="A110" s="49">
        <v>16</v>
      </c>
      <c r="B110" s="50"/>
      <c r="C110" s="51"/>
      <c r="D110" s="52">
        <v>16</v>
      </c>
      <c r="E110" s="53"/>
      <c r="F110" s="52"/>
      <c r="G110" s="54"/>
      <c r="H110" s="49">
        <v>16</v>
      </c>
      <c r="I110" s="50"/>
      <c r="J110" s="51"/>
      <c r="K110" s="52">
        <v>16</v>
      </c>
      <c r="L110" s="53"/>
      <c r="M110" s="52"/>
      <c r="N110" s="54"/>
      <c r="O110" s="49">
        <v>16</v>
      </c>
      <c r="P110" s="50"/>
      <c r="Q110" s="51"/>
      <c r="R110" s="52">
        <v>16</v>
      </c>
      <c r="S110" s="53"/>
      <c r="T110" s="52"/>
      <c r="U110" s="54"/>
    </row>
    <row r="111" spans="1:21" x14ac:dyDescent="0.25">
      <c r="A111" s="49">
        <v>17</v>
      </c>
      <c r="B111" s="50"/>
      <c r="C111" s="51"/>
      <c r="D111" s="52">
        <v>17</v>
      </c>
      <c r="E111" s="53"/>
      <c r="F111" s="52"/>
      <c r="G111" s="54"/>
      <c r="H111" s="49">
        <v>17</v>
      </c>
      <c r="I111" s="50"/>
      <c r="J111" s="51"/>
      <c r="K111" s="52">
        <v>17</v>
      </c>
      <c r="L111" s="53"/>
      <c r="M111" s="52"/>
      <c r="N111" s="54"/>
      <c r="O111" s="49">
        <v>17</v>
      </c>
      <c r="P111" s="50"/>
      <c r="Q111" s="51"/>
      <c r="R111" s="52">
        <v>17</v>
      </c>
      <c r="S111" s="53"/>
      <c r="T111" s="52"/>
      <c r="U111" s="54"/>
    </row>
    <row r="112" spans="1:21" x14ac:dyDescent="0.25">
      <c r="A112" s="49">
        <v>18</v>
      </c>
      <c r="B112" s="50"/>
      <c r="C112" s="51"/>
      <c r="D112" s="52">
        <v>18</v>
      </c>
      <c r="E112" s="53"/>
      <c r="F112" s="52"/>
      <c r="G112" s="54"/>
      <c r="H112" s="49">
        <v>18</v>
      </c>
      <c r="I112" s="50"/>
      <c r="J112" s="51"/>
      <c r="K112" s="52">
        <v>18</v>
      </c>
      <c r="L112" s="53"/>
      <c r="M112" s="52"/>
      <c r="N112" s="54"/>
      <c r="O112" s="49">
        <v>18</v>
      </c>
      <c r="P112" s="50"/>
      <c r="Q112" s="51"/>
      <c r="R112" s="52">
        <v>18</v>
      </c>
      <c r="S112" s="53"/>
      <c r="T112" s="52"/>
      <c r="U112" s="54"/>
    </row>
    <row r="113" spans="1:21" x14ac:dyDescent="0.25">
      <c r="A113" s="49">
        <v>19</v>
      </c>
      <c r="B113" s="50"/>
      <c r="C113" s="51"/>
      <c r="D113" s="52">
        <v>19</v>
      </c>
      <c r="E113" s="53"/>
      <c r="F113" s="52"/>
      <c r="G113" s="54"/>
      <c r="H113" s="49">
        <v>19</v>
      </c>
      <c r="I113" s="50"/>
      <c r="J113" s="51"/>
      <c r="K113" s="52">
        <v>19</v>
      </c>
      <c r="L113" s="53"/>
      <c r="M113" s="52"/>
      <c r="N113" s="54"/>
      <c r="O113" s="49">
        <v>19</v>
      </c>
      <c r="P113" s="50"/>
      <c r="Q113" s="51"/>
      <c r="R113" s="52">
        <v>19</v>
      </c>
      <c r="S113" s="53"/>
      <c r="T113" s="52"/>
      <c r="U113" s="54"/>
    </row>
    <row r="114" spans="1:21" ht="24" thickBot="1" x14ac:dyDescent="0.4">
      <c r="A114" s="55"/>
      <c r="B114" s="56">
        <f>SUM(B95:B113)</f>
        <v>0</v>
      </c>
      <c r="C114" s="57">
        <f>B114/G114</f>
        <v>0</v>
      </c>
      <c r="D114" s="52"/>
      <c r="E114" s="52">
        <f>SUM(E95:E113)</f>
        <v>0</v>
      </c>
      <c r="F114" s="57">
        <f>E114/G114</f>
        <v>0</v>
      </c>
      <c r="G114" s="58">
        <v>2.2000000000000002</v>
      </c>
      <c r="H114" s="55"/>
      <c r="I114" s="56">
        <f>SUM(I95:I113)</f>
        <v>0</v>
      </c>
      <c r="J114" s="57">
        <f>I114/N114</f>
        <v>0</v>
      </c>
      <c r="K114" s="52"/>
      <c r="L114" s="52">
        <f>SUM(L95:L113)</f>
        <v>0</v>
      </c>
      <c r="M114" s="57">
        <f>L114/N114</f>
        <v>0</v>
      </c>
      <c r="N114" s="58">
        <v>2.2000000000000002</v>
      </c>
      <c r="O114" s="55"/>
      <c r="P114" s="56">
        <f>SUM(P95:P113)</f>
        <v>0</v>
      </c>
      <c r="Q114" s="57">
        <f>P114/U114</f>
        <v>0</v>
      </c>
      <c r="R114" s="52"/>
      <c r="S114" s="52">
        <f>SUM(S95:S113)</f>
        <v>0</v>
      </c>
      <c r="T114" s="57">
        <f>S114/U114</f>
        <v>0</v>
      </c>
      <c r="U114" s="58">
        <v>2.2000000000000002</v>
      </c>
    </row>
    <row r="115" spans="1:21" ht="15.75" thickBot="1" x14ac:dyDescent="0.3"/>
    <row r="116" spans="1:21" ht="15.75" thickBot="1" x14ac:dyDescent="0.3">
      <c r="A116" s="69" t="s">
        <v>19</v>
      </c>
      <c r="B116" s="70"/>
      <c r="C116" s="70"/>
      <c r="D116" s="70"/>
      <c r="E116" s="70"/>
      <c r="F116" s="70"/>
      <c r="G116" s="71"/>
      <c r="H116" s="69" t="s">
        <v>19</v>
      </c>
      <c r="I116" s="70"/>
      <c r="J116" s="70"/>
      <c r="K116" s="70"/>
      <c r="L116" s="70"/>
      <c r="M116" s="70"/>
      <c r="N116" s="71"/>
      <c r="O116" s="69" t="s">
        <v>19</v>
      </c>
      <c r="P116" s="70"/>
      <c r="Q116" s="70"/>
      <c r="R116" s="70"/>
      <c r="S116" s="70"/>
      <c r="T116" s="70"/>
      <c r="U116" s="71"/>
    </row>
    <row r="117" spans="1:21" x14ac:dyDescent="0.25">
      <c r="A117" s="72" t="s">
        <v>20</v>
      </c>
      <c r="B117" s="73"/>
      <c r="C117" s="73"/>
      <c r="D117" s="74" t="s">
        <v>21</v>
      </c>
      <c r="E117" s="74"/>
      <c r="F117" s="74"/>
      <c r="G117" s="48" t="s">
        <v>12</v>
      </c>
      <c r="H117" s="72" t="s">
        <v>20</v>
      </c>
      <c r="I117" s="73"/>
      <c r="J117" s="73"/>
      <c r="K117" s="74" t="s">
        <v>21</v>
      </c>
      <c r="L117" s="74"/>
      <c r="M117" s="74"/>
      <c r="N117" s="48" t="s">
        <v>12</v>
      </c>
      <c r="O117" s="72" t="s">
        <v>20</v>
      </c>
      <c r="P117" s="73"/>
      <c r="Q117" s="73"/>
      <c r="R117" s="74" t="s">
        <v>21</v>
      </c>
      <c r="S117" s="74"/>
      <c r="T117" s="74"/>
      <c r="U117" s="48" t="s">
        <v>12</v>
      </c>
    </row>
    <row r="118" spans="1:21" x14ac:dyDescent="0.25">
      <c r="A118" s="49">
        <v>1</v>
      </c>
      <c r="B118" s="50"/>
      <c r="C118" s="51"/>
      <c r="D118" s="52">
        <v>1</v>
      </c>
      <c r="E118" s="53"/>
      <c r="F118" s="52"/>
      <c r="G118" s="54"/>
      <c r="H118" s="49">
        <v>1</v>
      </c>
      <c r="I118" s="50"/>
      <c r="J118" s="51"/>
      <c r="K118" s="52">
        <v>1</v>
      </c>
      <c r="L118" s="53"/>
      <c r="M118" s="52"/>
      <c r="N118" s="54"/>
      <c r="O118" s="49">
        <v>1</v>
      </c>
      <c r="P118" s="50"/>
      <c r="Q118" s="51"/>
      <c r="R118" s="52">
        <v>1</v>
      </c>
      <c r="S118" s="53"/>
      <c r="T118" s="52"/>
      <c r="U118" s="54"/>
    </row>
    <row r="119" spans="1:21" x14ac:dyDescent="0.25">
      <c r="A119" s="49">
        <v>2</v>
      </c>
      <c r="B119" s="50"/>
      <c r="C119" s="51"/>
      <c r="D119" s="52">
        <v>2</v>
      </c>
      <c r="E119" s="53"/>
      <c r="F119" s="52"/>
      <c r="G119" s="54"/>
      <c r="H119" s="49">
        <v>2</v>
      </c>
      <c r="I119" s="50"/>
      <c r="J119" s="51"/>
      <c r="K119" s="52">
        <v>2</v>
      </c>
      <c r="L119" s="53"/>
      <c r="M119" s="52"/>
      <c r="N119" s="54"/>
      <c r="O119" s="49">
        <v>2</v>
      </c>
      <c r="P119" s="50"/>
      <c r="Q119" s="51"/>
      <c r="R119" s="52">
        <v>2</v>
      </c>
      <c r="S119" s="53"/>
      <c r="T119" s="52"/>
      <c r="U119" s="54"/>
    </row>
    <row r="120" spans="1:21" x14ac:dyDescent="0.25">
      <c r="A120" s="49">
        <v>3</v>
      </c>
      <c r="B120" s="50"/>
      <c r="C120" s="51"/>
      <c r="D120" s="52">
        <v>3</v>
      </c>
      <c r="E120" s="53"/>
      <c r="F120" s="52"/>
      <c r="G120" s="54"/>
      <c r="H120" s="49">
        <v>3</v>
      </c>
      <c r="I120" s="50"/>
      <c r="J120" s="51"/>
      <c r="K120" s="52">
        <v>3</v>
      </c>
      <c r="L120" s="53"/>
      <c r="M120" s="52"/>
      <c r="N120" s="54"/>
      <c r="O120" s="49">
        <v>3</v>
      </c>
      <c r="P120" s="50"/>
      <c r="Q120" s="51"/>
      <c r="R120" s="52">
        <v>3</v>
      </c>
      <c r="S120" s="53"/>
      <c r="T120" s="52"/>
      <c r="U120" s="54"/>
    </row>
    <row r="121" spans="1:21" x14ac:dyDescent="0.25">
      <c r="A121" s="49">
        <v>4</v>
      </c>
      <c r="B121" s="50"/>
      <c r="C121" s="51"/>
      <c r="D121" s="52">
        <v>4</v>
      </c>
      <c r="E121" s="53"/>
      <c r="F121" s="52"/>
      <c r="G121" s="54"/>
      <c r="H121" s="49">
        <v>4</v>
      </c>
      <c r="I121" s="50"/>
      <c r="J121" s="51"/>
      <c r="K121" s="52">
        <v>4</v>
      </c>
      <c r="L121" s="53"/>
      <c r="M121" s="52"/>
      <c r="N121" s="54"/>
      <c r="O121" s="49">
        <v>4</v>
      </c>
      <c r="P121" s="50"/>
      <c r="Q121" s="51"/>
      <c r="R121" s="52">
        <v>4</v>
      </c>
      <c r="S121" s="53"/>
      <c r="T121" s="52"/>
      <c r="U121" s="54"/>
    </row>
    <row r="122" spans="1:21" x14ac:dyDescent="0.25">
      <c r="A122" s="49">
        <v>5</v>
      </c>
      <c r="B122" s="50"/>
      <c r="C122" s="51"/>
      <c r="D122" s="52">
        <v>5</v>
      </c>
      <c r="E122" s="53"/>
      <c r="F122" s="52"/>
      <c r="G122" s="54"/>
      <c r="H122" s="49">
        <v>5</v>
      </c>
      <c r="I122" s="50"/>
      <c r="J122" s="51"/>
      <c r="K122" s="52">
        <v>5</v>
      </c>
      <c r="L122" s="53"/>
      <c r="M122" s="52"/>
      <c r="N122" s="54"/>
      <c r="O122" s="49">
        <v>5</v>
      </c>
      <c r="P122" s="50"/>
      <c r="Q122" s="51"/>
      <c r="R122" s="52">
        <v>5</v>
      </c>
      <c r="S122" s="53"/>
      <c r="T122" s="52"/>
      <c r="U122" s="54"/>
    </row>
    <row r="123" spans="1:21" x14ac:dyDescent="0.25">
      <c r="A123" s="49">
        <v>6</v>
      </c>
      <c r="B123" s="50"/>
      <c r="C123" s="51"/>
      <c r="D123" s="52">
        <v>6</v>
      </c>
      <c r="E123" s="53"/>
      <c r="F123" s="52"/>
      <c r="G123" s="54"/>
      <c r="H123" s="49">
        <v>6</v>
      </c>
      <c r="I123" s="50"/>
      <c r="J123" s="51"/>
      <c r="K123" s="52">
        <v>6</v>
      </c>
      <c r="L123" s="53"/>
      <c r="M123" s="52"/>
      <c r="N123" s="54"/>
      <c r="O123" s="49">
        <v>6</v>
      </c>
      <c r="P123" s="50"/>
      <c r="Q123" s="51"/>
      <c r="R123" s="52">
        <v>6</v>
      </c>
      <c r="S123" s="53"/>
      <c r="T123" s="52"/>
      <c r="U123" s="54"/>
    </row>
    <row r="124" spans="1:21" x14ac:dyDescent="0.25">
      <c r="A124" s="49">
        <v>7</v>
      </c>
      <c r="B124" s="50"/>
      <c r="C124" s="51"/>
      <c r="D124" s="52">
        <v>7</v>
      </c>
      <c r="E124" s="53"/>
      <c r="F124" s="52"/>
      <c r="G124" s="54"/>
      <c r="H124" s="49">
        <v>7</v>
      </c>
      <c r="I124" s="50"/>
      <c r="J124" s="51"/>
      <c r="K124" s="52">
        <v>7</v>
      </c>
      <c r="L124" s="53"/>
      <c r="M124" s="52"/>
      <c r="N124" s="54"/>
      <c r="O124" s="49">
        <v>7</v>
      </c>
      <c r="P124" s="50"/>
      <c r="Q124" s="51"/>
      <c r="R124" s="52">
        <v>7</v>
      </c>
      <c r="S124" s="53"/>
      <c r="T124" s="52"/>
      <c r="U124" s="54"/>
    </row>
    <row r="125" spans="1:21" x14ac:dyDescent="0.25">
      <c r="A125" s="49">
        <v>8</v>
      </c>
      <c r="B125" s="50"/>
      <c r="C125" s="51"/>
      <c r="D125" s="52">
        <v>8</v>
      </c>
      <c r="E125" s="53"/>
      <c r="F125" s="52"/>
      <c r="G125" s="54"/>
      <c r="H125" s="49">
        <v>8</v>
      </c>
      <c r="I125" s="50"/>
      <c r="J125" s="51"/>
      <c r="K125" s="52">
        <v>8</v>
      </c>
      <c r="L125" s="53"/>
      <c r="M125" s="52"/>
      <c r="N125" s="54"/>
      <c r="O125" s="49">
        <v>8</v>
      </c>
      <c r="P125" s="50"/>
      <c r="Q125" s="51"/>
      <c r="R125" s="52">
        <v>8</v>
      </c>
      <c r="S125" s="53"/>
      <c r="T125" s="52"/>
      <c r="U125" s="54"/>
    </row>
    <row r="126" spans="1:21" x14ac:dyDescent="0.25">
      <c r="A126" s="49">
        <v>9</v>
      </c>
      <c r="B126" s="50"/>
      <c r="C126" s="51"/>
      <c r="D126" s="52">
        <v>9</v>
      </c>
      <c r="E126" s="53"/>
      <c r="F126" s="52"/>
      <c r="G126" s="54"/>
      <c r="H126" s="49">
        <v>9</v>
      </c>
      <c r="I126" s="50"/>
      <c r="J126" s="51"/>
      <c r="K126" s="52">
        <v>9</v>
      </c>
      <c r="L126" s="53"/>
      <c r="M126" s="52"/>
      <c r="N126" s="54"/>
      <c r="O126" s="49">
        <v>9</v>
      </c>
      <c r="P126" s="50"/>
      <c r="Q126" s="51"/>
      <c r="R126" s="52">
        <v>9</v>
      </c>
      <c r="S126" s="53"/>
      <c r="T126" s="52"/>
      <c r="U126" s="54"/>
    </row>
    <row r="127" spans="1:21" x14ac:dyDescent="0.25">
      <c r="A127" s="49">
        <v>10</v>
      </c>
      <c r="B127" s="50"/>
      <c r="C127" s="51"/>
      <c r="D127" s="52">
        <v>10</v>
      </c>
      <c r="E127" s="53"/>
      <c r="F127" s="52"/>
      <c r="G127" s="54"/>
      <c r="H127" s="49">
        <v>10</v>
      </c>
      <c r="I127" s="50"/>
      <c r="J127" s="51"/>
      <c r="K127" s="52">
        <v>10</v>
      </c>
      <c r="L127" s="53"/>
      <c r="M127" s="52"/>
      <c r="N127" s="54"/>
      <c r="O127" s="49">
        <v>10</v>
      </c>
      <c r="P127" s="50"/>
      <c r="Q127" s="51"/>
      <c r="R127" s="52">
        <v>10</v>
      </c>
      <c r="S127" s="53"/>
      <c r="T127" s="52"/>
      <c r="U127" s="54"/>
    </row>
    <row r="128" spans="1:21" x14ac:dyDescent="0.25">
      <c r="A128" s="49">
        <v>11</v>
      </c>
      <c r="B128" s="50"/>
      <c r="C128" s="51"/>
      <c r="D128" s="52">
        <v>11</v>
      </c>
      <c r="E128" s="53"/>
      <c r="F128" s="52"/>
      <c r="G128" s="54"/>
      <c r="H128" s="49">
        <v>11</v>
      </c>
      <c r="I128" s="50"/>
      <c r="J128" s="51"/>
      <c r="K128" s="52">
        <v>11</v>
      </c>
      <c r="L128" s="53"/>
      <c r="M128" s="52"/>
      <c r="N128" s="54"/>
      <c r="O128" s="49">
        <v>11</v>
      </c>
      <c r="P128" s="50"/>
      <c r="Q128" s="51"/>
      <c r="R128" s="52">
        <v>11</v>
      </c>
      <c r="S128" s="53"/>
      <c r="T128" s="52"/>
      <c r="U128" s="54"/>
    </row>
    <row r="129" spans="1:21" x14ac:dyDescent="0.25">
      <c r="A129" s="49">
        <v>12</v>
      </c>
      <c r="B129" s="50"/>
      <c r="C129" s="51"/>
      <c r="D129" s="52">
        <v>12</v>
      </c>
      <c r="E129" s="53"/>
      <c r="F129" s="52"/>
      <c r="G129" s="54"/>
      <c r="H129" s="49">
        <v>12</v>
      </c>
      <c r="I129" s="50"/>
      <c r="J129" s="51"/>
      <c r="K129" s="52">
        <v>12</v>
      </c>
      <c r="L129" s="53"/>
      <c r="M129" s="52"/>
      <c r="N129" s="54"/>
      <c r="O129" s="49">
        <v>12</v>
      </c>
      <c r="P129" s="50"/>
      <c r="Q129" s="51"/>
      <c r="R129" s="52">
        <v>12</v>
      </c>
      <c r="S129" s="53"/>
      <c r="T129" s="52"/>
      <c r="U129" s="54"/>
    </row>
    <row r="130" spans="1:21" x14ac:dyDescent="0.25">
      <c r="A130" s="49">
        <v>13</v>
      </c>
      <c r="B130" s="50"/>
      <c r="C130" s="51"/>
      <c r="D130" s="52">
        <v>13</v>
      </c>
      <c r="E130" s="53"/>
      <c r="F130" s="52"/>
      <c r="G130" s="54"/>
      <c r="H130" s="49">
        <v>13</v>
      </c>
      <c r="I130" s="50"/>
      <c r="J130" s="51"/>
      <c r="K130" s="52">
        <v>13</v>
      </c>
      <c r="L130" s="53"/>
      <c r="M130" s="52"/>
      <c r="N130" s="54"/>
      <c r="O130" s="49">
        <v>13</v>
      </c>
      <c r="P130" s="50"/>
      <c r="Q130" s="51"/>
      <c r="R130" s="52">
        <v>13</v>
      </c>
      <c r="S130" s="53"/>
      <c r="T130" s="52"/>
      <c r="U130" s="54"/>
    </row>
    <row r="131" spans="1:21" x14ac:dyDescent="0.25">
      <c r="A131" s="49">
        <v>14</v>
      </c>
      <c r="B131" s="50"/>
      <c r="C131" s="51"/>
      <c r="D131" s="52">
        <v>14</v>
      </c>
      <c r="E131" s="53"/>
      <c r="F131" s="52"/>
      <c r="G131" s="54"/>
      <c r="H131" s="49">
        <v>14</v>
      </c>
      <c r="I131" s="50"/>
      <c r="J131" s="51"/>
      <c r="K131" s="52">
        <v>14</v>
      </c>
      <c r="L131" s="53"/>
      <c r="M131" s="52"/>
      <c r="N131" s="54"/>
      <c r="O131" s="49">
        <v>14</v>
      </c>
      <c r="P131" s="50"/>
      <c r="Q131" s="51"/>
      <c r="R131" s="52">
        <v>14</v>
      </c>
      <c r="S131" s="53"/>
      <c r="T131" s="52"/>
      <c r="U131" s="54"/>
    </row>
    <row r="132" spans="1:21" x14ac:dyDescent="0.25">
      <c r="A132" s="49">
        <v>15</v>
      </c>
      <c r="B132" s="50"/>
      <c r="C132" s="51"/>
      <c r="D132" s="52">
        <v>15</v>
      </c>
      <c r="E132" s="53"/>
      <c r="F132" s="52"/>
      <c r="G132" s="54"/>
      <c r="H132" s="49">
        <v>15</v>
      </c>
      <c r="I132" s="50"/>
      <c r="J132" s="51"/>
      <c r="K132" s="52">
        <v>15</v>
      </c>
      <c r="L132" s="53"/>
      <c r="M132" s="52"/>
      <c r="N132" s="54"/>
      <c r="O132" s="49">
        <v>15</v>
      </c>
      <c r="P132" s="50"/>
      <c r="Q132" s="51"/>
      <c r="R132" s="52">
        <v>15</v>
      </c>
      <c r="S132" s="53"/>
      <c r="T132" s="52"/>
      <c r="U132" s="54"/>
    </row>
    <row r="133" spans="1:21" x14ac:dyDescent="0.25">
      <c r="A133" s="49">
        <v>16</v>
      </c>
      <c r="B133" s="50"/>
      <c r="C133" s="51"/>
      <c r="D133" s="52">
        <v>16</v>
      </c>
      <c r="E133" s="53"/>
      <c r="F133" s="52"/>
      <c r="G133" s="54"/>
      <c r="H133" s="49">
        <v>16</v>
      </c>
      <c r="I133" s="50"/>
      <c r="J133" s="51"/>
      <c r="K133" s="52">
        <v>16</v>
      </c>
      <c r="L133" s="53"/>
      <c r="M133" s="52"/>
      <c r="N133" s="54"/>
      <c r="O133" s="49">
        <v>16</v>
      </c>
      <c r="P133" s="50"/>
      <c r="Q133" s="51"/>
      <c r="R133" s="52">
        <v>16</v>
      </c>
      <c r="S133" s="53"/>
      <c r="T133" s="52"/>
      <c r="U133" s="54"/>
    </row>
    <row r="134" spans="1:21" x14ac:dyDescent="0.25">
      <c r="A134" s="49">
        <v>17</v>
      </c>
      <c r="B134" s="50"/>
      <c r="C134" s="51"/>
      <c r="D134" s="52">
        <v>17</v>
      </c>
      <c r="E134" s="53"/>
      <c r="F134" s="52"/>
      <c r="G134" s="54"/>
      <c r="H134" s="49">
        <v>17</v>
      </c>
      <c r="I134" s="50"/>
      <c r="J134" s="51"/>
      <c r="K134" s="52">
        <v>17</v>
      </c>
      <c r="L134" s="53"/>
      <c r="M134" s="52"/>
      <c r="N134" s="54"/>
      <c r="O134" s="49">
        <v>17</v>
      </c>
      <c r="P134" s="50"/>
      <c r="Q134" s="51"/>
      <c r="R134" s="52">
        <v>17</v>
      </c>
      <c r="S134" s="53"/>
      <c r="T134" s="52"/>
      <c r="U134" s="54"/>
    </row>
    <row r="135" spans="1:21" x14ac:dyDescent="0.25">
      <c r="A135" s="49">
        <v>18</v>
      </c>
      <c r="B135" s="50"/>
      <c r="C135" s="51"/>
      <c r="D135" s="52">
        <v>18</v>
      </c>
      <c r="E135" s="53"/>
      <c r="F135" s="52"/>
      <c r="G135" s="54"/>
      <c r="H135" s="49">
        <v>18</v>
      </c>
      <c r="I135" s="50"/>
      <c r="J135" s="51"/>
      <c r="K135" s="52">
        <v>18</v>
      </c>
      <c r="L135" s="53"/>
      <c r="M135" s="52"/>
      <c r="N135" s="54"/>
      <c r="O135" s="49">
        <v>18</v>
      </c>
      <c r="P135" s="50"/>
      <c r="Q135" s="51"/>
      <c r="R135" s="52">
        <v>18</v>
      </c>
      <c r="S135" s="53"/>
      <c r="T135" s="52"/>
      <c r="U135" s="54"/>
    </row>
    <row r="136" spans="1:21" x14ac:dyDescent="0.25">
      <c r="A136" s="49">
        <v>19</v>
      </c>
      <c r="B136" s="50"/>
      <c r="C136" s="51"/>
      <c r="D136" s="52">
        <v>19</v>
      </c>
      <c r="E136" s="53"/>
      <c r="F136" s="52"/>
      <c r="G136" s="54"/>
      <c r="H136" s="49">
        <v>19</v>
      </c>
      <c r="I136" s="50"/>
      <c r="J136" s="51"/>
      <c r="K136" s="52">
        <v>19</v>
      </c>
      <c r="L136" s="53"/>
      <c r="M136" s="52"/>
      <c r="N136" s="54"/>
      <c r="O136" s="49">
        <v>19</v>
      </c>
      <c r="P136" s="50"/>
      <c r="Q136" s="51"/>
      <c r="R136" s="52">
        <v>19</v>
      </c>
      <c r="S136" s="53"/>
      <c r="T136" s="52"/>
      <c r="U136" s="54"/>
    </row>
    <row r="137" spans="1:21" ht="24" thickBot="1" x14ac:dyDescent="0.4">
      <c r="A137" s="55"/>
      <c r="B137" s="56">
        <f>SUM(B118:B136)</f>
        <v>0</v>
      </c>
      <c r="C137" s="57">
        <f>B137/G137</f>
        <v>0</v>
      </c>
      <c r="D137" s="52"/>
      <c r="E137" s="52">
        <f>SUM(E118:E136)</f>
        <v>0</v>
      </c>
      <c r="F137" s="57">
        <f>E137/G137</f>
        <v>0</v>
      </c>
      <c r="G137" s="58">
        <v>2.2000000000000002</v>
      </c>
      <c r="H137" s="55"/>
      <c r="I137" s="56">
        <f>SUM(I118:I136)</f>
        <v>0</v>
      </c>
      <c r="J137" s="57">
        <f>I137/N137</f>
        <v>0</v>
      </c>
      <c r="K137" s="52"/>
      <c r="L137" s="52">
        <f>SUM(L118:L136)</f>
        <v>0</v>
      </c>
      <c r="M137" s="57">
        <f>L137/N137</f>
        <v>0</v>
      </c>
      <c r="N137" s="58">
        <v>2.2000000000000002</v>
      </c>
      <c r="O137" s="55"/>
      <c r="P137" s="56">
        <f>SUM(P118:P136)</f>
        <v>0</v>
      </c>
      <c r="Q137" s="57">
        <f>P137/U137</f>
        <v>0</v>
      </c>
      <c r="R137" s="52"/>
      <c r="S137" s="52">
        <f>SUM(S118:S136)</f>
        <v>0</v>
      </c>
      <c r="T137" s="57">
        <f>S137/U137</f>
        <v>0</v>
      </c>
      <c r="U137" s="58">
        <v>2.2000000000000002</v>
      </c>
    </row>
    <row r="138" spans="1:21" ht="15.75" thickBot="1" x14ac:dyDescent="0.3"/>
    <row r="139" spans="1:21" ht="15.75" thickBot="1" x14ac:dyDescent="0.3">
      <c r="A139" s="69" t="s">
        <v>19</v>
      </c>
      <c r="B139" s="70"/>
      <c r="C139" s="70"/>
      <c r="D139" s="70"/>
      <c r="E139" s="70"/>
      <c r="F139" s="70"/>
      <c r="G139" s="71"/>
      <c r="H139" s="69" t="s">
        <v>19</v>
      </c>
      <c r="I139" s="70"/>
      <c r="J139" s="70"/>
      <c r="K139" s="70"/>
      <c r="L139" s="70"/>
      <c r="M139" s="70"/>
      <c r="N139" s="71"/>
      <c r="O139" s="69" t="s">
        <v>19</v>
      </c>
      <c r="P139" s="70"/>
      <c r="Q139" s="70"/>
      <c r="R139" s="70"/>
      <c r="S139" s="70"/>
      <c r="T139" s="70"/>
      <c r="U139" s="71"/>
    </row>
    <row r="140" spans="1:21" x14ac:dyDescent="0.25">
      <c r="A140" s="72" t="s">
        <v>20</v>
      </c>
      <c r="B140" s="73"/>
      <c r="C140" s="73"/>
      <c r="D140" s="74" t="s">
        <v>21</v>
      </c>
      <c r="E140" s="74"/>
      <c r="F140" s="74"/>
      <c r="G140" s="48" t="s">
        <v>12</v>
      </c>
      <c r="H140" s="72" t="s">
        <v>20</v>
      </c>
      <c r="I140" s="73"/>
      <c r="J140" s="73"/>
      <c r="K140" s="74" t="s">
        <v>21</v>
      </c>
      <c r="L140" s="74"/>
      <c r="M140" s="74"/>
      <c r="N140" s="48" t="s">
        <v>12</v>
      </c>
      <c r="O140" s="72" t="s">
        <v>20</v>
      </c>
      <c r="P140" s="73"/>
      <c r="Q140" s="73"/>
      <c r="R140" s="74" t="s">
        <v>21</v>
      </c>
      <c r="S140" s="74"/>
      <c r="T140" s="74"/>
      <c r="U140" s="48" t="s">
        <v>12</v>
      </c>
    </row>
    <row r="141" spans="1:21" x14ac:dyDescent="0.25">
      <c r="A141" s="49">
        <v>1</v>
      </c>
      <c r="B141" s="50"/>
      <c r="C141" s="51"/>
      <c r="D141" s="52">
        <v>1</v>
      </c>
      <c r="E141" s="53"/>
      <c r="F141" s="52"/>
      <c r="G141" s="54"/>
      <c r="H141" s="49">
        <v>1</v>
      </c>
      <c r="I141" s="50"/>
      <c r="J141" s="51"/>
      <c r="K141" s="52">
        <v>1</v>
      </c>
      <c r="L141" s="53"/>
      <c r="M141" s="52"/>
      <c r="N141" s="54"/>
      <c r="O141" s="49">
        <v>1</v>
      </c>
      <c r="P141" s="50"/>
      <c r="Q141" s="51"/>
      <c r="R141" s="52">
        <v>1</v>
      </c>
      <c r="S141" s="53"/>
      <c r="T141" s="52"/>
      <c r="U141" s="54"/>
    </row>
    <row r="142" spans="1:21" x14ac:dyDescent="0.25">
      <c r="A142" s="49">
        <v>2</v>
      </c>
      <c r="B142" s="50"/>
      <c r="C142" s="51"/>
      <c r="D142" s="52">
        <v>2</v>
      </c>
      <c r="E142" s="53"/>
      <c r="F142" s="52"/>
      <c r="G142" s="54"/>
      <c r="H142" s="49">
        <v>2</v>
      </c>
      <c r="I142" s="50"/>
      <c r="J142" s="51"/>
      <c r="K142" s="52">
        <v>2</v>
      </c>
      <c r="L142" s="53"/>
      <c r="M142" s="52"/>
      <c r="N142" s="54"/>
      <c r="O142" s="49">
        <v>2</v>
      </c>
      <c r="P142" s="50"/>
      <c r="Q142" s="51"/>
      <c r="R142" s="52">
        <v>2</v>
      </c>
      <c r="S142" s="53"/>
      <c r="T142" s="52"/>
      <c r="U142" s="54"/>
    </row>
    <row r="143" spans="1:21" x14ac:dyDescent="0.25">
      <c r="A143" s="49">
        <v>3</v>
      </c>
      <c r="B143" s="50"/>
      <c r="C143" s="51"/>
      <c r="D143" s="52">
        <v>3</v>
      </c>
      <c r="E143" s="53"/>
      <c r="F143" s="52"/>
      <c r="G143" s="54"/>
      <c r="H143" s="49">
        <v>3</v>
      </c>
      <c r="I143" s="50"/>
      <c r="J143" s="51"/>
      <c r="K143" s="52">
        <v>3</v>
      </c>
      <c r="L143" s="53"/>
      <c r="M143" s="52"/>
      <c r="N143" s="54"/>
      <c r="O143" s="49">
        <v>3</v>
      </c>
      <c r="P143" s="50"/>
      <c r="Q143" s="51"/>
      <c r="R143" s="52">
        <v>3</v>
      </c>
      <c r="S143" s="53"/>
      <c r="T143" s="52"/>
      <c r="U143" s="54"/>
    </row>
    <row r="144" spans="1:21" x14ac:dyDescent="0.25">
      <c r="A144" s="49">
        <v>4</v>
      </c>
      <c r="B144" s="50"/>
      <c r="C144" s="51"/>
      <c r="D144" s="52">
        <v>4</v>
      </c>
      <c r="E144" s="53"/>
      <c r="F144" s="52"/>
      <c r="G144" s="54"/>
      <c r="H144" s="49">
        <v>4</v>
      </c>
      <c r="I144" s="50"/>
      <c r="J144" s="51"/>
      <c r="K144" s="52">
        <v>4</v>
      </c>
      <c r="L144" s="53"/>
      <c r="M144" s="52"/>
      <c r="N144" s="54"/>
      <c r="O144" s="49">
        <v>4</v>
      </c>
      <c r="P144" s="50"/>
      <c r="Q144" s="51"/>
      <c r="R144" s="52">
        <v>4</v>
      </c>
      <c r="S144" s="53"/>
      <c r="T144" s="52"/>
      <c r="U144" s="54"/>
    </row>
    <row r="145" spans="1:21" x14ac:dyDescent="0.25">
      <c r="A145" s="49">
        <v>5</v>
      </c>
      <c r="B145" s="50"/>
      <c r="C145" s="51"/>
      <c r="D145" s="52">
        <v>5</v>
      </c>
      <c r="E145" s="53"/>
      <c r="F145" s="52"/>
      <c r="G145" s="54"/>
      <c r="H145" s="49">
        <v>5</v>
      </c>
      <c r="I145" s="50"/>
      <c r="J145" s="51"/>
      <c r="K145" s="52">
        <v>5</v>
      </c>
      <c r="L145" s="53"/>
      <c r="M145" s="52"/>
      <c r="N145" s="54"/>
      <c r="O145" s="49">
        <v>5</v>
      </c>
      <c r="P145" s="50"/>
      <c r="Q145" s="51"/>
      <c r="R145" s="52">
        <v>5</v>
      </c>
      <c r="S145" s="53"/>
      <c r="T145" s="52"/>
      <c r="U145" s="54"/>
    </row>
    <row r="146" spans="1:21" x14ac:dyDescent="0.25">
      <c r="A146" s="49">
        <v>6</v>
      </c>
      <c r="B146" s="50"/>
      <c r="C146" s="51"/>
      <c r="D146" s="52">
        <v>6</v>
      </c>
      <c r="E146" s="53"/>
      <c r="F146" s="52"/>
      <c r="G146" s="54"/>
      <c r="H146" s="49">
        <v>6</v>
      </c>
      <c r="I146" s="50"/>
      <c r="J146" s="51"/>
      <c r="K146" s="52">
        <v>6</v>
      </c>
      <c r="L146" s="53"/>
      <c r="M146" s="52"/>
      <c r="N146" s="54"/>
      <c r="O146" s="49">
        <v>6</v>
      </c>
      <c r="P146" s="50"/>
      <c r="Q146" s="51"/>
      <c r="R146" s="52">
        <v>6</v>
      </c>
      <c r="S146" s="53"/>
      <c r="T146" s="52"/>
      <c r="U146" s="54"/>
    </row>
    <row r="147" spans="1:21" x14ac:dyDescent="0.25">
      <c r="A147" s="49">
        <v>7</v>
      </c>
      <c r="B147" s="50"/>
      <c r="C147" s="51"/>
      <c r="D147" s="52">
        <v>7</v>
      </c>
      <c r="E147" s="53"/>
      <c r="F147" s="52"/>
      <c r="G147" s="54"/>
      <c r="H147" s="49">
        <v>7</v>
      </c>
      <c r="I147" s="50"/>
      <c r="J147" s="51"/>
      <c r="K147" s="52">
        <v>7</v>
      </c>
      <c r="L147" s="53"/>
      <c r="M147" s="52"/>
      <c r="N147" s="54"/>
      <c r="O147" s="49">
        <v>7</v>
      </c>
      <c r="P147" s="50"/>
      <c r="Q147" s="51"/>
      <c r="R147" s="52">
        <v>7</v>
      </c>
      <c r="S147" s="53"/>
      <c r="T147" s="52"/>
      <c r="U147" s="54"/>
    </row>
    <row r="148" spans="1:21" x14ac:dyDescent="0.25">
      <c r="A148" s="49">
        <v>8</v>
      </c>
      <c r="B148" s="50"/>
      <c r="C148" s="51"/>
      <c r="D148" s="52">
        <v>8</v>
      </c>
      <c r="E148" s="53"/>
      <c r="F148" s="52"/>
      <c r="G148" s="54"/>
      <c r="H148" s="49">
        <v>8</v>
      </c>
      <c r="I148" s="50"/>
      <c r="J148" s="51"/>
      <c r="K148" s="52">
        <v>8</v>
      </c>
      <c r="L148" s="53"/>
      <c r="M148" s="52"/>
      <c r="N148" s="54"/>
      <c r="O148" s="49">
        <v>8</v>
      </c>
      <c r="P148" s="50"/>
      <c r="Q148" s="51"/>
      <c r="R148" s="52">
        <v>8</v>
      </c>
      <c r="S148" s="53"/>
      <c r="T148" s="52"/>
      <c r="U148" s="54"/>
    </row>
    <row r="149" spans="1:21" x14ac:dyDescent="0.25">
      <c r="A149" s="49">
        <v>9</v>
      </c>
      <c r="B149" s="50"/>
      <c r="C149" s="51"/>
      <c r="D149" s="52">
        <v>9</v>
      </c>
      <c r="E149" s="53"/>
      <c r="F149" s="52"/>
      <c r="G149" s="54"/>
      <c r="H149" s="49">
        <v>9</v>
      </c>
      <c r="I149" s="50"/>
      <c r="J149" s="51"/>
      <c r="K149" s="52">
        <v>9</v>
      </c>
      <c r="L149" s="53"/>
      <c r="M149" s="52"/>
      <c r="N149" s="54"/>
      <c r="O149" s="49">
        <v>9</v>
      </c>
      <c r="P149" s="50"/>
      <c r="Q149" s="51"/>
      <c r="R149" s="52">
        <v>9</v>
      </c>
      <c r="S149" s="53"/>
      <c r="T149" s="52"/>
      <c r="U149" s="54"/>
    </row>
    <row r="150" spans="1:21" x14ac:dyDescent="0.25">
      <c r="A150" s="49">
        <v>10</v>
      </c>
      <c r="B150" s="50"/>
      <c r="C150" s="51"/>
      <c r="D150" s="52">
        <v>10</v>
      </c>
      <c r="E150" s="53"/>
      <c r="F150" s="52"/>
      <c r="G150" s="54"/>
      <c r="H150" s="49">
        <v>10</v>
      </c>
      <c r="I150" s="50"/>
      <c r="J150" s="51"/>
      <c r="K150" s="52">
        <v>10</v>
      </c>
      <c r="L150" s="53"/>
      <c r="M150" s="52"/>
      <c r="N150" s="54"/>
      <c r="O150" s="49">
        <v>10</v>
      </c>
      <c r="P150" s="50"/>
      <c r="Q150" s="51"/>
      <c r="R150" s="52">
        <v>10</v>
      </c>
      <c r="S150" s="53"/>
      <c r="T150" s="52"/>
      <c r="U150" s="54"/>
    </row>
    <row r="151" spans="1:21" x14ac:dyDescent="0.25">
      <c r="A151" s="49">
        <v>11</v>
      </c>
      <c r="B151" s="50"/>
      <c r="C151" s="51"/>
      <c r="D151" s="52">
        <v>11</v>
      </c>
      <c r="E151" s="53"/>
      <c r="F151" s="52"/>
      <c r="G151" s="54"/>
      <c r="H151" s="49">
        <v>11</v>
      </c>
      <c r="I151" s="50"/>
      <c r="J151" s="51"/>
      <c r="K151" s="52">
        <v>11</v>
      </c>
      <c r="L151" s="53"/>
      <c r="M151" s="52"/>
      <c r="N151" s="54"/>
      <c r="O151" s="49">
        <v>11</v>
      </c>
      <c r="P151" s="50"/>
      <c r="Q151" s="51"/>
      <c r="R151" s="52">
        <v>11</v>
      </c>
      <c r="S151" s="53"/>
      <c r="T151" s="52"/>
      <c r="U151" s="54"/>
    </row>
    <row r="152" spans="1:21" x14ac:dyDescent="0.25">
      <c r="A152" s="49">
        <v>12</v>
      </c>
      <c r="B152" s="50"/>
      <c r="C152" s="51"/>
      <c r="D152" s="52">
        <v>12</v>
      </c>
      <c r="E152" s="53"/>
      <c r="F152" s="52"/>
      <c r="G152" s="54"/>
      <c r="H152" s="49">
        <v>12</v>
      </c>
      <c r="I152" s="50"/>
      <c r="J152" s="51"/>
      <c r="K152" s="52">
        <v>12</v>
      </c>
      <c r="L152" s="53"/>
      <c r="M152" s="52"/>
      <c r="N152" s="54"/>
      <c r="O152" s="49">
        <v>12</v>
      </c>
      <c r="P152" s="50"/>
      <c r="Q152" s="51"/>
      <c r="R152" s="52">
        <v>12</v>
      </c>
      <c r="S152" s="53"/>
      <c r="T152" s="52"/>
      <c r="U152" s="54"/>
    </row>
    <row r="153" spans="1:21" x14ac:dyDescent="0.25">
      <c r="A153" s="49">
        <v>13</v>
      </c>
      <c r="B153" s="50"/>
      <c r="C153" s="51"/>
      <c r="D153" s="52">
        <v>13</v>
      </c>
      <c r="E153" s="53"/>
      <c r="F153" s="52"/>
      <c r="G153" s="54"/>
      <c r="H153" s="49">
        <v>13</v>
      </c>
      <c r="I153" s="50"/>
      <c r="J153" s="51"/>
      <c r="K153" s="52">
        <v>13</v>
      </c>
      <c r="L153" s="53"/>
      <c r="M153" s="52"/>
      <c r="N153" s="54"/>
      <c r="O153" s="49">
        <v>13</v>
      </c>
      <c r="P153" s="50"/>
      <c r="Q153" s="51"/>
      <c r="R153" s="52">
        <v>13</v>
      </c>
      <c r="S153" s="53"/>
      <c r="T153" s="52"/>
      <c r="U153" s="54"/>
    </row>
    <row r="154" spans="1:21" x14ac:dyDescent="0.25">
      <c r="A154" s="49">
        <v>14</v>
      </c>
      <c r="B154" s="50"/>
      <c r="C154" s="51"/>
      <c r="D154" s="52">
        <v>14</v>
      </c>
      <c r="E154" s="53"/>
      <c r="F154" s="52"/>
      <c r="G154" s="54"/>
      <c r="H154" s="49">
        <v>14</v>
      </c>
      <c r="I154" s="50"/>
      <c r="J154" s="51"/>
      <c r="K154" s="52">
        <v>14</v>
      </c>
      <c r="L154" s="53"/>
      <c r="M154" s="52"/>
      <c r="N154" s="54"/>
      <c r="O154" s="49">
        <v>14</v>
      </c>
      <c r="P154" s="50"/>
      <c r="Q154" s="51"/>
      <c r="R154" s="52">
        <v>14</v>
      </c>
      <c r="S154" s="53"/>
      <c r="T154" s="52"/>
      <c r="U154" s="54"/>
    </row>
    <row r="155" spans="1:21" x14ac:dyDescent="0.25">
      <c r="A155" s="49">
        <v>15</v>
      </c>
      <c r="B155" s="50"/>
      <c r="C155" s="51"/>
      <c r="D155" s="52">
        <v>15</v>
      </c>
      <c r="E155" s="53"/>
      <c r="F155" s="52"/>
      <c r="G155" s="54"/>
      <c r="H155" s="49">
        <v>15</v>
      </c>
      <c r="I155" s="50"/>
      <c r="J155" s="51"/>
      <c r="K155" s="52">
        <v>15</v>
      </c>
      <c r="L155" s="53"/>
      <c r="M155" s="52"/>
      <c r="N155" s="54"/>
      <c r="O155" s="49">
        <v>15</v>
      </c>
      <c r="P155" s="50"/>
      <c r="Q155" s="51"/>
      <c r="R155" s="52">
        <v>15</v>
      </c>
      <c r="S155" s="53"/>
      <c r="T155" s="52"/>
      <c r="U155" s="54"/>
    </row>
    <row r="156" spans="1:21" x14ac:dyDescent="0.25">
      <c r="A156" s="49">
        <v>16</v>
      </c>
      <c r="B156" s="50"/>
      <c r="C156" s="51"/>
      <c r="D156" s="52">
        <v>16</v>
      </c>
      <c r="E156" s="53"/>
      <c r="F156" s="52"/>
      <c r="G156" s="54"/>
      <c r="H156" s="49">
        <v>16</v>
      </c>
      <c r="I156" s="50"/>
      <c r="J156" s="51"/>
      <c r="K156" s="52">
        <v>16</v>
      </c>
      <c r="L156" s="53"/>
      <c r="M156" s="52"/>
      <c r="N156" s="54"/>
      <c r="O156" s="49">
        <v>16</v>
      </c>
      <c r="P156" s="50"/>
      <c r="Q156" s="51"/>
      <c r="R156" s="52">
        <v>16</v>
      </c>
      <c r="S156" s="53"/>
      <c r="T156" s="52"/>
      <c r="U156" s="54"/>
    </row>
    <row r="157" spans="1:21" x14ac:dyDescent="0.25">
      <c r="A157" s="49">
        <v>17</v>
      </c>
      <c r="B157" s="50"/>
      <c r="C157" s="51"/>
      <c r="D157" s="52">
        <v>17</v>
      </c>
      <c r="E157" s="53"/>
      <c r="F157" s="52"/>
      <c r="G157" s="54"/>
      <c r="H157" s="49">
        <v>17</v>
      </c>
      <c r="I157" s="50"/>
      <c r="J157" s="51"/>
      <c r="K157" s="52">
        <v>17</v>
      </c>
      <c r="L157" s="53"/>
      <c r="M157" s="52"/>
      <c r="N157" s="54"/>
      <c r="O157" s="49">
        <v>17</v>
      </c>
      <c r="P157" s="50"/>
      <c r="Q157" s="51"/>
      <c r="R157" s="52">
        <v>17</v>
      </c>
      <c r="S157" s="53"/>
      <c r="T157" s="52"/>
      <c r="U157" s="54"/>
    </row>
    <row r="158" spans="1:21" x14ac:dyDescent="0.25">
      <c r="A158" s="49">
        <v>18</v>
      </c>
      <c r="B158" s="50"/>
      <c r="C158" s="51"/>
      <c r="D158" s="52">
        <v>18</v>
      </c>
      <c r="E158" s="53"/>
      <c r="F158" s="52"/>
      <c r="G158" s="54"/>
      <c r="H158" s="49">
        <v>18</v>
      </c>
      <c r="I158" s="50"/>
      <c r="J158" s="51"/>
      <c r="K158" s="52">
        <v>18</v>
      </c>
      <c r="L158" s="53"/>
      <c r="M158" s="52"/>
      <c r="N158" s="54"/>
      <c r="O158" s="49">
        <v>18</v>
      </c>
      <c r="P158" s="50"/>
      <c r="Q158" s="51"/>
      <c r="R158" s="52">
        <v>18</v>
      </c>
      <c r="S158" s="53"/>
      <c r="T158" s="52"/>
      <c r="U158" s="54"/>
    </row>
    <row r="159" spans="1:21" x14ac:dyDescent="0.25">
      <c r="A159" s="49">
        <v>19</v>
      </c>
      <c r="B159" s="50"/>
      <c r="C159" s="51"/>
      <c r="D159" s="52">
        <v>19</v>
      </c>
      <c r="E159" s="53"/>
      <c r="F159" s="52"/>
      <c r="G159" s="54"/>
      <c r="H159" s="49">
        <v>19</v>
      </c>
      <c r="I159" s="50"/>
      <c r="J159" s="51"/>
      <c r="K159" s="52">
        <v>19</v>
      </c>
      <c r="L159" s="53"/>
      <c r="M159" s="52"/>
      <c r="N159" s="54"/>
      <c r="O159" s="49">
        <v>19</v>
      </c>
      <c r="P159" s="50"/>
      <c r="Q159" s="51"/>
      <c r="R159" s="52">
        <v>19</v>
      </c>
      <c r="S159" s="53"/>
      <c r="T159" s="52"/>
      <c r="U159" s="54"/>
    </row>
    <row r="160" spans="1:21" ht="24" thickBot="1" x14ac:dyDescent="0.4">
      <c r="A160" s="55"/>
      <c r="B160" s="56">
        <f>SUM(B141:B159)</f>
        <v>0</v>
      </c>
      <c r="C160" s="57">
        <f>B160/G160</f>
        <v>0</v>
      </c>
      <c r="D160" s="52"/>
      <c r="E160" s="52">
        <f>SUM(E141:E159)</f>
        <v>0</v>
      </c>
      <c r="F160" s="57">
        <f>E160/G160</f>
        <v>0</v>
      </c>
      <c r="G160" s="58">
        <v>2.2000000000000002</v>
      </c>
      <c r="H160" s="55"/>
      <c r="I160" s="56">
        <f>SUM(I141:I159)</f>
        <v>0</v>
      </c>
      <c r="J160" s="57">
        <f>I160/N160</f>
        <v>0</v>
      </c>
      <c r="K160" s="52"/>
      <c r="L160" s="52">
        <f>SUM(L141:L159)</f>
        <v>0</v>
      </c>
      <c r="M160" s="57">
        <f>L160/N160</f>
        <v>0</v>
      </c>
      <c r="N160" s="58">
        <v>2.2000000000000002</v>
      </c>
      <c r="O160" s="55"/>
      <c r="P160" s="56">
        <f>SUM(P141:P159)</f>
        <v>0</v>
      </c>
      <c r="Q160" s="57">
        <f>P160/U160</f>
        <v>0</v>
      </c>
      <c r="R160" s="52"/>
      <c r="S160" s="52">
        <f>SUM(S141:S159)</f>
        <v>0</v>
      </c>
      <c r="T160" s="57">
        <f>S160/U160</f>
        <v>0</v>
      </c>
      <c r="U160" s="58">
        <v>2.2000000000000002</v>
      </c>
    </row>
  </sheetData>
  <mergeCells count="63">
    <mergeCell ref="R140:T140"/>
    <mergeCell ref="O117:Q117"/>
    <mergeCell ref="R117:T117"/>
    <mergeCell ref="A139:G139"/>
    <mergeCell ref="H139:N139"/>
    <mergeCell ref="O139:U139"/>
    <mergeCell ref="A140:C140"/>
    <mergeCell ref="D140:F140"/>
    <mergeCell ref="H140:J140"/>
    <mergeCell ref="K140:M140"/>
    <mergeCell ref="O140:Q140"/>
    <mergeCell ref="A117:C117"/>
    <mergeCell ref="D117:F117"/>
    <mergeCell ref="H117:J117"/>
    <mergeCell ref="K117:M117"/>
    <mergeCell ref="O116:U116"/>
    <mergeCell ref="A93:G93"/>
    <mergeCell ref="A94:C94"/>
    <mergeCell ref="D94:F94"/>
    <mergeCell ref="H93:N93"/>
    <mergeCell ref="H94:J94"/>
    <mergeCell ref="K94:M94"/>
    <mergeCell ref="A116:G116"/>
    <mergeCell ref="H116:N116"/>
    <mergeCell ref="O70:U70"/>
    <mergeCell ref="O71:Q71"/>
    <mergeCell ref="R71:T71"/>
    <mergeCell ref="O93:U93"/>
    <mergeCell ref="O94:Q94"/>
    <mergeCell ref="R94:T94"/>
    <mergeCell ref="A70:G70"/>
    <mergeCell ref="A71:C71"/>
    <mergeCell ref="D71:F71"/>
    <mergeCell ref="H70:N70"/>
    <mergeCell ref="H71:J71"/>
    <mergeCell ref="K71:M71"/>
    <mergeCell ref="O25:Q25"/>
    <mergeCell ref="R25:T25"/>
    <mergeCell ref="A47:G47"/>
    <mergeCell ref="A48:C48"/>
    <mergeCell ref="D48:F48"/>
    <mergeCell ref="H47:N47"/>
    <mergeCell ref="H48:J48"/>
    <mergeCell ref="K48:M48"/>
    <mergeCell ref="O47:U47"/>
    <mergeCell ref="O48:Q48"/>
    <mergeCell ref="R48:T48"/>
    <mergeCell ref="O1:U1"/>
    <mergeCell ref="O2:Q2"/>
    <mergeCell ref="R2:T2"/>
    <mergeCell ref="A24:G24"/>
    <mergeCell ref="A25:C25"/>
    <mergeCell ref="D25:F25"/>
    <mergeCell ref="H24:N24"/>
    <mergeCell ref="H25:J25"/>
    <mergeCell ref="K25:M25"/>
    <mergeCell ref="O24:U24"/>
    <mergeCell ref="A1:G1"/>
    <mergeCell ref="A2:C2"/>
    <mergeCell ref="D2:F2"/>
    <mergeCell ref="H1:N1"/>
    <mergeCell ref="H2:J2"/>
    <mergeCell ref="K2:M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f6d2a85-7ee4-4378-b7ed-738a62b8fe7b" origin="userSelected">
  <element uid="58926007-ec67-4bca-bc17-d1f289c38e78" value=""/>
</sisl>
</file>

<file path=customXml/itemProps1.xml><?xml version="1.0" encoding="utf-8"?>
<ds:datastoreItem xmlns:ds="http://schemas.openxmlformats.org/officeDocument/2006/customXml" ds:itemID="{95F116B4-DBAB-4FBE-97C8-520ACC261EE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L2</vt:lpstr>
      <vt:lpstr>Liczenie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Dziza, Pawel</dc:creator>
  <cp:lastModifiedBy>Użytkownik</cp:lastModifiedBy>
  <dcterms:created xsi:type="dcterms:W3CDTF">2020-09-24T20:19:07Z</dcterms:created>
  <dcterms:modified xsi:type="dcterms:W3CDTF">2020-10-01T10:27:09Z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c6d57ce8-5eaf-4c2d-b0e3-43853c19dc66</vt:lpwstr>
  </property>
  <property fmtid="{D5CDD505-2E9C-101B-9397-08002B2CF9AE}" pid="3" name="bjSaver">
    <vt:lpwstr>0YTaf+cd4uu1vEVdRdjQuA9q/vqcIPxp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policy="5f6d2a85-7ee4-4378-b7ed-738a62b8fe7b" origin="userSelected" xmlns="http://www.boldonj</vt:lpwstr>
  </property>
  <property fmtid="{D5CDD505-2E9C-101B-9397-08002B2CF9AE}" pid="5" name="bjDocumentLabelXML-0">
    <vt:lpwstr>ames.com/2008/01/sie/internal/label"&gt;&lt;element uid="58926007-ec67-4bca-bc17-d1f289c38e78" value="" /&gt;&lt;/sisl&gt;</vt:lpwstr>
  </property>
  <property fmtid="{D5CDD505-2E9C-101B-9397-08002B2CF9AE}" pid="6" name="bjDocumentSecurityLabel">
    <vt:lpwstr>OGÓLNE</vt:lpwstr>
  </property>
  <property fmtid="{D5CDD505-2E9C-101B-9397-08002B2CF9AE}" pid="7" name="bjClsUserRVM">
    <vt:lpwstr>[]</vt:lpwstr>
  </property>
</Properties>
</file>